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1640" tabRatio="882" activeTab="0"/>
  </bookViews>
  <sheets>
    <sheet name="Menu" sheetId="1" r:id="rId1"/>
    <sheet name="Me" sheetId="2" r:id="rId2"/>
    <sheet name="MedTeam" sheetId="3" r:id="rId3"/>
    <sheet name="Med Suppl" sheetId="4" r:id="rId4"/>
    <sheet name="Ins" sheetId="5" r:id="rId5"/>
    <sheet name="Questions" sheetId="6" r:id="rId6"/>
    <sheet name="Checklist" sheetId="7" r:id="rId7"/>
    <sheet name="Allergy log" sheetId="8" r:id="rId8"/>
    <sheet name="Foods" sheetId="9" r:id="rId9"/>
    <sheet name="Diary" sheetId="10" r:id="rId10"/>
    <sheet name="Overview" sheetId="11" r:id="rId11"/>
    <sheet name="Lab Setup" sheetId="12" r:id="rId12"/>
    <sheet name="Performance" sheetId="13" r:id="rId13"/>
    <sheet name="Glossary" sheetId="14" r:id="rId14"/>
    <sheet name="CBC" sheetId="15" r:id="rId15"/>
    <sheet name="Lab1" sheetId="16" r:id="rId16"/>
    <sheet name="Lab2" sheetId="17" r:id="rId17"/>
    <sheet name="Lab3" sheetId="18" r:id="rId18"/>
    <sheet name="Lab4" sheetId="19" r:id="rId19"/>
    <sheet name="Lab5" sheetId="20" r:id="rId20"/>
    <sheet name="Lab6" sheetId="21" r:id="rId21"/>
    <sheet name="Lab7" sheetId="22" r:id="rId22"/>
    <sheet name="Lab8" sheetId="23" r:id="rId23"/>
    <sheet name="Lab9" sheetId="24" r:id="rId24"/>
    <sheet name="Lab10" sheetId="25" r:id="rId25"/>
    <sheet name="Lab11" sheetId="26" r:id="rId26"/>
    <sheet name="Lab12" sheetId="27" r:id="rId27"/>
    <sheet name="Lab Reports" sheetId="28" r:id="rId28"/>
    <sheet name="Lab Plots" sheetId="29" r:id="rId29"/>
    <sheet name="Measures" sheetId="30" r:id="rId30"/>
  </sheets>
  <definedNames>
    <definedName name="_xlnm._FilterDatabase" localSheetId="6" hidden="1">'Checklist'!$A$6:$E$16</definedName>
    <definedName name="AGE">#REF!</definedName>
    <definedName name="ALBUMIN">'Lab Setup'!$B$11</definedName>
    <definedName name="allergy_log">'Allergy log'!$A$4</definedName>
    <definedName name="ALT">'Lab Setup'!$B$20</definedName>
    <definedName name="appointments">#REF!</definedName>
    <definedName name="apprx_results">#REF!</definedName>
    <definedName name="AST">'Lab Setup'!$B$21</definedName>
    <definedName name="background">#REF!,#REF!,#REF!,#REF!,#REF!,#REF!,#REF!</definedName>
    <definedName name="Basophils">'CBC'!$B$65</definedName>
    <definedName name="bilirubin">'Lab Setup'!#REF!</definedName>
    <definedName name="Calendar">#REF!</definedName>
    <definedName name="caveat1" localSheetId="8">'Foods'!#REF!</definedName>
    <definedName name="caveat2" localSheetId="8">'Foods'!#REF!</definedName>
    <definedName name="CBC">'CBC'!$B$3</definedName>
    <definedName name="cbc_basophils">'CBC'!$B$64</definedName>
    <definedName name="cbc_eosinophils">'CBC'!$B$60</definedName>
    <definedName name="cbc_hematocrit">'CBC'!$B$17</definedName>
    <definedName name="cbc_hemoglobin">'CBC'!$B$29:$B$34</definedName>
    <definedName name="cbc_lymphocytes">'CBC'!$B$67:$E$75</definedName>
    <definedName name="cbc_mch">'CBC'!$B$29:$E$34</definedName>
    <definedName name="cbc_mchc">'CBC'!$B$35</definedName>
    <definedName name="cbc_mcv">'CBC'!$B$23</definedName>
    <definedName name="cbc_monocytes">'CBC'!$B$57</definedName>
    <definedName name="cbc_neutrophils">'CBC'!$B$51:$B$56</definedName>
    <definedName name="cbc_platelets">'CBC'!$B$38:$B$44</definedName>
    <definedName name="cbc_rbc">'CBC'!$B$5:$B$10</definedName>
    <definedName name="cbc_wbc">'CBC'!$B$45:$E$50</definedName>
    <definedName name="cc_hemoglobin">'CBC'!$B$11</definedName>
    <definedName name="Checklist">'Checklist'!$A$5</definedName>
    <definedName name="CMP">'Glossary'!$B$16</definedName>
    <definedName name="comments">#REF!</definedName>
    <definedName name="Contacts">'MedTeam'!$A$14</definedName>
    <definedName name="content" localSheetId="11">'Lab Setup'!$G$13</definedName>
    <definedName name="Creatinine">'Lab Setup'!$C$17</definedName>
    <definedName name="CRITERIA">'Questions'!$L$4:$L$5</definedName>
    <definedName name="d_april">'Diary'!#REF!</definedName>
    <definedName name="d_august">'Diary'!#REF!</definedName>
    <definedName name="d_december">'Diary'!#REF!</definedName>
    <definedName name="d_february">'Diary'!#REF!</definedName>
    <definedName name="d_jan">'Diary'!#REF!</definedName>
    <definedName name="d_july">'Diary'!#REF!</definedName>
    <definedName name="d_june">'Diary'!#REF!</definedName>
    <definedName name="d_march">'Diary'!#REF!</definedName>
    <definedName name="d_may">'Diary'!#REF!</definedName>
    <definedName name="d_november">'Diary'!#REF!</definedName>
    <definedName name="d_october">'Diary'!#REF!</definedName>
    <definedName name="d_september">'Diary'!#REF!</definedName>
    <definedName name="DATE_OF_DIAGNOSIS">#REF!</definedName>
    <definedName name="DIAGNOSIS">#REF!</definedName>
    <definedName name="DIAGNOSIS_CONFIRMED">#REF!</definedName>
    <definedName name="Diary">'Diary'!$A$7</definedName>
    <definedName name="DOB">#REF!</definedName>
    <definedName name="e_allergies">#REF!</definedName>
    <definedName name="e_bilirubin">#REF!</definedName>
    <definedName name="e_bone_marrow_funct">#REF!</definedName>
    <definedName name="e_bone_marrow_invol">#REF!</definedName>
    <definedName name="e_brain">#REF!</definedName>
    <definedName name="e_heart">#REF!</definedName>
    <definedName name="e_hemoglobin">#REF!</definedName>
    <definedName name="e_infection">#REF!</definedName>
    <definedName name="e_kidney">#REF!</definedName>
    <definedName name="e_liver">#REF!</definedName>
    <definedName name="e_lung">#REF!</definedName>
    <definedName name="e_lymphocytes">#REF!</definedName>
    <definedName name="e_neutrophils">#REF!</definedName>
    <definedName name="e_performance">#REF!</definedName>
    <definedName name="e_platelets">#REF!</definedName>
    <definedName name="e_RBC">#REF!</definedName>
    <definedName name="e_wbc">#REF!</definedName>
    <definedName name="ECOG">'Performance'!$B$18</definedName>
    <definedName name="eh_allergies">#REF!</definedName>
    <definedName name="eh_bone_marrow_funct">#REF!</definedName>
    <definedName name="eh_bone_marrow_invol">#REF!</definedName>
    <definedName name="eh_cns">#REF!</definedName>
    <definedName name="eh_heart">#REF!</definedName>
    <definedName name="eh_infection">#REF!</definedName>
    <definedName name="eh_kidney">#REF!</definedName>
    <definedName name="eh_liver">#REF!</definedName>
    <definedName name="eh_lung">#REF!</definedName>
    <definedName name="eh_performance">#REF!</definedName>
    <definedName name="ELSTART">#REF!</definedName>
    <definedName name="EnterDate">#REF!</definedName>
    <definedName name="Eosinophils">'CBC'!$B$61</definedName>
    <definedName name="EXTRACT" localSheetId="5">'Questions'!$A$200:$D$200</definedName>
    <definedName name="February">'Diary'!#REF!</definedName>
    <definedName name="Foods">'Foods'!#REF!</definedName>
    <definedName name="GENDER">#REF!</definedName>
    <definedName name="GENE">#REF!</definedName>
    <definedName name="gloss_eosinophils">'Glossary'!$B$10</definedName>
    <definedName name="GLOSSARY">'Glossary'!$D$5</definedName>
    <definedName name="GRADE">#REF!</definedName>
    <definedName name="h_approx_results">#REF!</definedName>
    <definedName name="h_comments">#REF!</definedName>
    <definedName name="h_eligibility">#REF!</definedName>
    <definedName name="h_LDH">#REF!</definedName>
    <definedName name="h_mo_next_tx">#REF!</definedName>
    <definedName name="h_mo_next_tx_oftype">#REF!</definedName>
    <definedName name="h_next_tx_no_of_type">#REF!</definedName>
    <definedName name="h_resp_percentage">#REF!</definedName>
    <definedName name="h_treatment">#REF!</definedName>
    <definedName name="h_TTP_mo">#REF!</definedName>
    <definedName name="h_tumor_burden">#REF!</definedName>
    <definedName name="h_tx_duration">#REF!</definedName>
    <definedName name="h_tx_end">#REF!</definedName>
    <definedName name="h_tx_hist_calc">#REF!</definedName>
    <definedName name="h_tx_no">#REF!</definedName>
    <definedName name="h_tx_QOL">#REF!</definedName>
    <definedName name="h_tx_start">#REF!</definedName>
    <definedName name="h_tx_type">#REF!</definedName>
    <definedName name="help_eligibility">#REF!</definedName>
    <definedName name="help_tx_calc">#REF!</definedName>
    <definedName name="Hematocrit__Hct">'CBC'!$B$18</definedName>
    <definedName name="Hemoglobin__Hgb">'CBC'!$B$12</definedName>
    <definedName name="home_checklist">'Checklist'!$A$6</definedName>
    <definedName name="home_insurance_log" localSheetId="4">'Ins'!$A$21</definedName>
    <definedName name="home_insurance_log">'Me'!#REF!</definedName>
    <definedName name="home_provider">'MedTeam'!$B$14</definedName>
    <definedName name="home_questions">'Questions'!$A$6</definedName>
    <definedName name="home_type">'Foods'!$B$4</definedName>
    <definedName name="Ins_log">'Ins'!$A$21</definedName>
    <definedName name="Insurance_carrier" localSheetId="4">'Ins'!$A$7</definedName>
    <definedName name="Insurance_carrier">'Me'!#REF!</definedName>
    <definedName name="karnofsky">'Performance'!$B$5</definedName>
    <definedName name="Lab_Plots">'Lab Plots'!$A$1</definedName>
    <definedName name="Lab_report">'Lab Reports'!$A$4</definedName>
    <definedName name="lab1">'Lab1'!$C$5</definedName>
    <definedName name="Lab10">'Lab10'!$C$5</definedName>
    <definedName name="Lab11">'Lab11'!$C$5</definedName>
    <definedName name="Lab12">'Lab12'!$C$5</definedName>
    <definedName name="Lab2">'Lab2'!$C$5</definedName>
    <definedName name="Lab3">'Lab3'!$C$5</definedName>
    <definedName name="Lab4">'Lab4'!$C$5</definedName>
    <definedName name="Lab5">'Lab5'!$C$5</definedName>
    <definedName name="Lab6">'Lab6'!$C$5</definedName>
    <definedName name="Lab7">'Lab7'!$C$5</definedName>
    <definedName name="Lab8">'Lab8'!$C$5</definedName>
    <definedName name="Lab9">'Lab9'!$C$5</definedName>
    <definedName name="Labs">'Lab Setup'!$B$7</definedName>
    <definedName name="LDH">'Lab Setup'!$D$48</definedName>
    <definedName name="LDH_at_start">#REF!</definedName>
    <definedName name="Lymphocytes">'CBC'!$B$67:$E$76</definedName>
    <definedName name="MARKERS">#REF!</definedName>
    <definedName name="Me" localSheetId="4">'Ins'!#REF!</definedName>
    <definedName name="Me">'Me'!$A$7</definedName>
    <definedName name="Mean_Corpuscular_Volume">'CBC'!$B$24</definedName>
    <definedName name="Measures">'Measures'!$A$6</definedName>
    <definedName name="Med_Team">'MedTeam'!$C$5</definedName>
    <definedName name="Med_Team2">'MedTeam'!$C$12</definedName>
    <definedName name="med1_6">'Med Suppl'!$A$7:$A$13</definedName>
    <definedName name="Medication__name">'Med Suppl'!$A$6</definedName>
    <definedName name="medication_log">'Med Suppl'!$A$7</definedName>
    <definedName name="menu">'Menu'!$A$1</definedName>
    <definedName name="mo_next_tx_oftype">#REF!</definedName>
    <definedName name="mo_to_next_tx">#REF!</definedName>
    <definedName name="Monocytes">'CBC'!$B$58</definedName>
    <definedName name="MONTH_TO_FIRST_TX">#REF!</definedName>
    <definedName name="MonthNames">#REF!</definedName>
    <definedName name="Neutrophils">'CBC'!$B$51:$E$56</definedName>
    <definedName name="next_tx_no_of_type">#REF!</definedName>
    <definedName name="o_eligibilty">'Overview'!#REF!</definedName>
    <definedName name="o_tx_calc">'Overview'!#REF!</definedName>
    <definedName name="ONCOLOGIST">#REF!</definedName>
    <definedName name="ONCOLOGIST_PHONE">#REF!</definedName>
    <definedName name="OTHER">#REF!</definedName>
    <definedName name="PATIENT">#REF!</definedName>
    <definedName name="PATIENT_ADDRESS">#REF!</definedName>
    <definedName name="PERFORMANCE_SCALES">'Performance'!$B$1</definedName>
    <definedName name="Platelets__Thrombocytes">'CBC'!$B$39</definedName>
    <definedName name="_xlnm.Print_Area" localSheetId="7">'Allergy log'!$A$1:$N$33</definedName>
    <definedName name="_xlnm.Print_Area" localSheetId="8">'Foods'!#REF!</definedName>
    <definedName name="_xlnm.Print_Area" localSheetId="3">'Med Suppl'!$A$3:$Q$30</definedName>
    <definedName name="_xlnm.Print_Area" localSheetId="0">'Menu'!$A$2:$F$20</definedName>
    <definedName name="_xlnm.Print_Area" localSheetId="12">'Performance'!$A$2:$D$25</definedName>
    <definedName name="_xlnm.Print_Titles" localSheetId="9">'Diary'!$3:$3</definedName>
    <definedName name="Questions" localSheetId="6">'Checklist'!#REF!</definedName>
    <definedName name="questions_list" localSheetId="6">'Checklist'!#REF!</definedName>
    <definedName name="questions_list">'Questions'!$A$6:$D$82</definedName>
    <definedName name="Red_Blood_Count__RBC">'CBC'!$B$6</definedName>
    <definedName name="report">#REF!</definedName>
    <definedName name="report_allergies">#REF!</definedName>
    <definedName name="report_meds_suppl">#REF!</definedName>
    <definedName name="report_questions">#REF!</definedName>
    <definedName name="response_percent">#REF!</definedName>
    <definedName name="STAGE">#REF!</definedName>
    <definedName name="StartDate">#REF!</definedName>
    <definedName name="StartDOW">#REF!</definedName>
    <definedName name="TheMonth">#REF!</definedName>
    <definedName name="TheYear">#REF!</definedName>
    <definedName name="treatment_name">#REF!</definedName>
    <definedName name="treatments">#REF!</definedName>
    <definedName name="triggers">'Allergy log'!$A$3</definedName>
    <definedName name="TTP_months">#REF!</definedName>
    <definedName name="tumor_burden">#REF!</definedName>
    <definedName name="tx_duration">#REF!</definedName>
    <definedName name="tx_end">#REF!</definedName>
    <definedName name="tx_no">#REF!</definedName>
    <definedName name="tx_QOL">#REF!</definedName>
    <definedName name="tx_start">#REF!</definedName>
    <definedName name="tx_type">#REF!</definedName>
    <definedName name="URIC_ACID">'Lab Setup'!$B$50</definedName>
    <definedName name="Week" localSheetId="6">{0;1;2;3;4;5}</definedName>
    <definedName name="Week" localSheetId="9">{0;1;2;3;4;5}</definedName>
    <definedName name="Week" localSheetId="8">{0;1;2;3;4;5}</definedName>
    <definedName name="Week" localSheetId="4">{0;1;2;3;4;5}</definedName>
    <definedName name="Week" localSheetId="2">{0;1;2;3;4;5}</definedName>
    <definedName name="Week">{0;1;2;3;4;5}</definedName>
    <definedName name="Weekday" localSheetId="6">{1,2,3,4,5,6,7}</definedName>
    <definedName name="Weekday" localSheetId="9">{1,2,3,4,5,6,7}</definedName>
    <definedName name="Weekday" localSheetId="8">{1,2,3,4,5,6,7}</definedName>
    <definedName name="Weekday" localSheetId="4">{1,2,3,4,5,6,7}</definedName>
    <definedName name="Weekday" localSheetId="2">{1,2,3,4,5,6,7}</definedName>
    <definedName name="Weekday">{1,2,3,4,5,6,7}</definedName>
    <definedName name="White_Blood_Count__WBC">'CBC'!$B$45:$B$50</definedName>
    <definedName name="Years">#REF!</definedName>
    <definedName name="YEARS_TO_DATE">#REF!</definedName>
  </definedNames>
  <calcPr fullCalcOnLoad="1"/>
</workbook>
</file>

<file path=xl/sharedStrings.xml><?xml version="1.0" encoding="utf-8"?>
<sst xmlns="http://schemas.openxmlformats.org/spreadsheetml/2006/main" count="1651" uniqueCount="742">
  <si>
    <t>Can you refer me to a social worker who specializes in helping with finances and insurance matters?</t>
  </si>
  <si>
    <t>What is the best way and time to communicate with you about my concerns (phone? fax? email?)</t>
  </si>
  <si>
    <t>What materials or resources can you provide to help me to become informed about the disease?</t>
  </si>
  <si>
    <t>What resources are available to me to help me cope with the anxiety I feel?</t>
  </si>
  <si>
    <t>What other resources are available to me: nutrition? psychosocial? sexual? </t>
  </si>
  <si>
    <t>QUESTIONS</t>
  </si>
  <si>
    <t>Drug</t>
  </si>
  <si>
    <t>Cost</t>
  </si>
  <si>
    <t>How widespread is the disease? </t>
  </si>
  <si>
    <t>Does the disease require prompt treatment and why?</t>
  </si>
  <si>
    <t>Can the disease be cured?</t>
  </si>
  <si>
    <t>Dentist</t>
  </si>
  <si>
    <t>Total Neutrophils</t>
  </si>
  <si>
    <t>Differential</t>
  </si>
  <si>
    <t>Total Lymphocytes</t>
  </si>
  <si>
    <t>Cells/Cu.Mm</t>
  </si>
  <si>
    <t>Blood cell count</t>
  </si>
  <si>
    <t xml:space="preserve">The percentage is often increased during a bacterial infection; a low number can put you at a greater risk of experiencing sickness from a bacterial infection. </t>
  </si>
  <si>
    <t>Total Lymphocytes, Absolute</t>
  </si>
  <si>
    <t>Lymphocytes, which include T-cells, B-cells, and natural killer (NK) cells, should account for between 15% and 49% of the total white blood cell count.</t>
  </si>
  <si>
    <t xml:space="preserve">Insurance Carrier: </t>
  </si>
  <si>
    <t xml:space="preserve"> Multiplying the percentage of lymphocytes by the total number of white blood cells will give the "absolute" number of these types of cells.</t>
  </si>
  <si>
    <t xml:space="preserve">Monocytes are a type of phagocyte. These mature into macrophages, important germ eating cells. A low number can put you at a higher risk of getting sick from an infection, particularly those caused by bacteria. </t>
  </si>
  <si>
    <t>Multiplying the percentage of monocytes by the total number of white blood cells will give the "absolute" number of these types of cells.</t>
  </si>
  <si>
    <t xml:space="preserve">Monocytes, Absolute </t>
  </si>
  <si>
    <t>Multiplying the percentage of basophils by the total number of white blood cells will give the "absolute" number of these types of cells.</t>
  </si>
  <si>
    <t xml:space="preserve">Responsible for controlling inflammation and damage of tissues in the body, such as liver inflammation due to hepatitis. </t>
  </si>
  <si>
    <t>Basophils, Absolute</t>
  </si>
  <si>
    <t>ANS</t>
  </si>
  <si>
    <t xml:space="preserve">A high number of eosonophils, a type of phagocyte that produces the anti-inflammatory protein histamine, can be seen in people with allergies or parasitic infections. </t>
  </si>
  <si>
    <t>Multiplying the percentage of eosinophils by the total number of white blood cells will give the "absolute" number of these types of cells.</t>
  </si>
  <si>
    <t>Eosinophils, Absolute</t>
  </si>
  <si>
    <t>The differential is a breakdown of the different types of white blood cells, also called leukocytes. There are actually two main types of white blood cells: phagocytes and lymphocytes. Phagocytes attack germs directly and are powerful defenses against certain infections. Lymphocytes, which include T-cells, B-cells, and NK cells are involved in adaptive immunity. .</t>
  </si>
  <si>
    <t>What are the symptoms of the disease, and which indicate a need for treatment?</t>
  </si>
  <si>
    <t>What are my treatment choices?  What are the pros and cons of each?</t>
  </si>
  <si>
    <t>Which treatment do you recommend? Why?</t>
  </si>
  <si>
    <t>What is the goal of this treatment? Cure? Management?</t>
  </si>
  <si>
    <t>What are the chances that the treatment will be successful?</t>
  </si>
  <si>
    <t>How easy is it to administer, and will it disrupt my normal life?</t>
  </si>
  <si>
    <t>Does this treatment limit the use of treatments I may need later on?</t>
  </si>
  <si>
    <t>Will I be able to work during treatment?</t>
  </si>
  <si>
    <t>What tests will be used to measure or gauge response to treatment?</t>
  </si>
  <si>
    <t>What signs will indicate that the therapy is starting to work or that it is not working?</t>
  </si>
  <si>
    <t>Prior to treatment, verify that your doctors, the healthcare facility , and treatments you will receive are all covered by your insurance plan.</t>
  </si>
  <si>
    <t>Before deciding to participate in a clinical trial, you should know as much as possible about the study. It is important for you to feel very comfortable asking questions, and the staff should answer them in a way that you can easily understand.</t>
  </si>
  <si>
    <t>Why is this research being done?</t>
  </si>
  <si>
    <t>What is the purpose of the study?</t>
  </si>
  <si>
    <t>REQUIRED</t>
  </si>
  <si>
    <t>Type oncologist name</t>
  </si>
  <si>
    <t>Who is sponsoring the study?</t>
  </si>
  <si>
    <t>Who has reviewed and approved this study?</t>
  </si>
  <si>
    <t>Why does the research team think the treatment, drug, or medical device will work?</t>
  </si>
  <si>
    <t>Where is the study site?</t>
  </si>
  <si>
    <t>What kinds of therapies, procedures, and/or tests will I have during the trial?</t>
  </si>
  <si>
    <t>Will they hurt? If so, for how long?</t>
  </si>
  <si>
    <t>How will the tests in the study compare to tests I would have outside the study?</t>
  </si>
  <si>
    <t>How long will the study last?</t>
  </si>
  <si>
    <t>How often will I have to go to the study site?</t>
  </si>
  <si>
    <t>Who will provide my medical care after the study ends?</t>
  </si>
  <si>
    <t>Will I be able to take my regular medications during the trial?</t>
  </si>
  <si>
    <t>What medications, procedures, or treatments must I avoid while in the study?</t>
  </si>
  <si>
    <t>What are my responsibilities during the study?</t>
  </si>
  <si>
    <t>Will I have to be in the hospital during the study?</t>
  </si>
  <si>
    <t>Will the study researchers work with my doctor while I am in the study?</t>
  </si>
  <si>
    <t>Can anyone find out that I am participating in a study?</t>
  </si>
  <si>
    <t>Can I talk to other people in the study?</t>
  </si>
  <si>
    <t>Will I be able to find out the results of the trial?</t>
  </si>
  <si>
    <t>food</t>
  </si>
  <si>
    <t>Medication</t>
  </si>
  <si>
    <t>Yes (Y)</t>
  </si>
  <si>
    <t>Antibiotics (specify here)</t>
  </si>
  <si>
    <t>How do the possible risks and benefits of the study compare with approved treatments for me?</t>
  </si>
  <si>
    <t>What other treatment options do I have?</t>
  </si>
  <si>
    <t>Will I have to pay anything to participate in the study?</t>
  </si>
  <si>
    <t>What are the charges likely to be?</t>
  </si>
  <si>
    <t>Is my insurance likely to cover those expenses?</t>
  </si>
  <si>
    <t>Clinical Trial</t>
  </si>
  <si>
    <t>Insurance</t>
  </si>
  <si>
    <t>Costs</t>
  </si>
  <si>
    <t>Resources?</t>
  </si>
  <si>
    <t>Communication</t>
  </si>
  <si>
    <t>Prepare</t>
  </si>
  <si>
    <t xml:space="preserve">Would a clinical trial be appropriate for me? </t>
  </si>
  <si>
    <t>What side effects should I expect?  And what side effects should I report to you?</t>
  </si>
  <si>
    <t>Concerning any preexisting conditions:  How will you adjust treatment and monitor me given these circumstances.</t>
  </si>
  <si>
    <t>What signs or changes should I report immediately?</t>
  </si>
  <si>
    <t>How can I best contact you when this happens?</t>
  </si>
  <si>
    <t>How will I feel during therapy, and will it affect my normal activities?</t>
  </si>
  <si>
    <t>What can I do to minimize risks during therapy?</t>
  </si>
  <si>
    <t>Will you prescribe medications to minimize side effects and risks?  Neupogen? Anti-nausea? etc.</t>
  </si>
  <si>
    <t>What side effects may I experience that are not dangerous?</t>
  </si>
  <si>
    <t>What foods, supplements, procedures, or medications should I avoid during treatment?</t>
  </si>
  <si>
    <t>Side Effects</t>
  </si>
  <si>
    <t>What tests will you order? What do they measure?</t>
  </si>
  <si>
    <t>Avoid / OK</t>
  </si>
  <si>
    <t>Lab Tracking
SETUP</t>
  </si>
  <si>
    <t>Type date</t>
  </si>
  <si>
    <t>Patients Against Lymphoma</t>
  </si>
  <si>
    <t>Donate Now</t>
  </si>
  <si>
    <t>a tax-deductible donation to</t>
  </si>
  <si>
    <t xml:space="preserve">Please help us to help others by making </t>
  </si>
  <si>
    <t>Ask the staff to verify that your doctors, the healthcare facility , and the tests you will receive are all covered in your insurance plan, and check if the tests require pre-authorization.</t>
  </si>
  <si>
    <t>How often should I receive these tests?</t>
  </si>
  <si>
    <t>What changes or symptoms may indicate the need for tests?</t>
  </si>
  <si>
    <t>What alternatives are there to CT scans for monitoring disease?</t>
  </si>
  <si>
    <t>When is a bone marrow biopsy indicated?  And what steps can you take to minimize discomfort and anxiety associated with this test?</t>
  </si>
  <si>
    <t>What test results indicate a need to initiate or change treatment?</t>
  </si>
  <si>
    <t>Food List for the Immune Suppressed</t>
  </si>
  <si>
    <t>Adapted from "Nutrition Guidelines - Diet Guidelines for Immunosuppressed Patients - 
Fred Hutchison Cancer Center (for patients undergoing or recovering from stem cell transplants.</t>
  </si>
  <si>
    <t>Commercial packaged salami, bologna, other luncheon meats. Hard smoked fish, refrigerated after opening.  NOTE: Before eating these products it is recommended that you thoroughly reheat untill steaming.</t>
  </si>
  <si>
    <t>Ask a friend or relative to come with you for support and to hear the responses to your questions.</t>
  </si>
  <si>
    <t xml:space="preserve">Plan ahead and write down the questions you want to ask.  </t>
  </si>
  <si>
    <t>Bring a tape recorder so you can replay the discussion after you get home.</t>
  </si>
  <si>
    <t>Tests</t>
  </si>
  <si>
    <t>What toxicity and/or risks are associated with the treatment?</t>
  </si>
  <si>
    <t>How durable is the response to treatment likely to be?</t>
  </si>
  <si>
    <t>How long will the treatment last? </t>
  </si>
  <si>
    <t>y</t>
  </si>
  <si>
    <t>What is my diagnosis? And can you please provide me a copy of the pathology report.</t>
  </si>
  <si>
    <t>What are the possible immediate and long-term side effects of the therapy?</t>
  </si>
  <si>
    <t xml:space="preserve">Date Started </t>
  </si>
  <si>
    <t>Date Stopped</t>
  </si>
  <si>
    <t>add markers - make it a list?</t>
  </si>
  <si>
    <t>Special Instructions</t>
  </si>
  <si>
    <t>Purpose</t>
  </si>
  <si>
    <t>Size, Shape, Color</t>
  </si>
  <si>
    <t>Prescribing Physician</t>
  </si>
  <si>
    <t>Physician Phone Number</t>
  </si>
  <si>
    <t>Side Effects?</t>
  </si>
  <si>
    <t>Refill Number</t>
  </si>
  <si>
    <t>Pharmacy Phone Number</t>
  </si>
  <si>
    <t>Runny nose</t>
  </si>
  <si>
    <t>Scratchy throat</t>
  </si>
  <si>
    <t>Hives</t>
  </si>
  <si>
    <t>Itching</t>
  </si>
  <si>
    <t>Rash</t>
  </si>
  <si>
    <t>Face/Neck swelling</t>
  </si>
  <si>
    <t>Facial color</t>
  </si>
  <si>
    <t>Abdominal pain or cramping</t>
  </si>
  <si>
    <t>Constipation</t>
  </si>
  <si>
    <t>Diarrhea</t>
  </si>
  <si>
    <t>Difficulty breathing</t>
  </si>
  <si>
    <t>Triggers</t>
  </si>
  <si>
    <t>Shellfish</t>
  </si>
  <si>
    <t>Peanuts</t>
  </si>
  <si>
    <t>Eggs</t>
  </si>
  <si>
    <t>Wheat</t>
  </si>
  <si>
    <t>Soy</t>
  </si>
  <si>
    <t>Beer</t>
  </si>
  <si>
    <t>Other alcohol</t>
  </si>
  <si>
    <t>Fruit juices (with dyes)</t>
  </si>
  <si>
    <t>Milk products</t>
  </si>
  <si>
    <t>Pain medications (types)</t>
  </si>
  <si>
    <t>Anesthetics (types)</t>
  </si>
  <si>
    <t>Dust</t>
  </si>
  <si>
    <t>Mold</t>
  </si>
  <si>
    <t>Cleaning products</t>
  </si>
  <si>
    <t>Pollen</t>
  </si>
  <si>
    <t>Grasses</t>
  </si>
  <si>
    <t>Trees</t>
  </si>
  <si>
    <t>Cats</t>
  </si>
  <si>
    <t>Dogs</t>
  </si>
  <si>
    <t>Insects</t>
  </si>
  <si>
    <t>Environment</t>
  </si>
  <si>
    <t>Latex</t>
  </si>
  <si>
    <t xml:space="preserve">Patient:  </t>
  </si>
  <si>
    <t xml:space="preserve">Date:  </t>
  </si>
  <si>
    <t>Lunch</t>
  </si>
  <si>
    <t>Dinner</t>
  </si>
  <si>
    <t>Bed</t>
  </si>
  <si>
    <t>Late</t>
  </si>
  <si>
    <t>Break
feast</t>
  </si>
  <si>
    <t>Allergy log - triggers and responses</t>
  </si>
  <si>
    <t>Medication  - dose 1</t>
  </si>
  <si>
    <t>Tissues with high concentrations of ALP (an enzyme) include the liver, bile ducts, placenta, and bone. Damaged or diseased tissue releases enzymes into the blood, so serum ALP measurements can be abnormal in many conditions. Serum ALP is also increased in some normal circumstances (for example, during normal bone growth) or in response to a variety of drugs. Adapted from MedlinePlus 2004</t>
  </si>
  <si>
    <t xml:space="preserve">Formerly SGPT. An enzyme involved in the metabolism of the amino acid alanine. Used to determine if a patient has liver damage. ALT is  in a number of tissues but is in highest concentrations in the liver. Injury to the liver results in release of the enzyme into the blood. Adapted from MedlinePlus 2004 </t>
  </si>
  <si>
    <t>RBC - Red Blood Cells</t>
  </si>
  <si>
    <t>Blood cell</t>
  </si>
  <si>
    <t>Hgb - Hemoglobin</t>
  </si>
  <si>
    <t>(g/dL)</t>
  </si>
  <si>
    <t>Blood cell component</t>
  </si>
  <si>
    <t>Red blood pigment. Gender- and age-specific reference range.  Deficiency of iron and therefore of hemoglobin leads to anemia and decreased ability to carry oxygen to body tissues</t>
  </si>
  <si>
    <t>(Erythrocytes) Gender- and age-specific reference range. Low levels cause anemia and fatigue.</t>
  </si>
  <si>
    <t>Hct - Hematocrtit</t>
  </si>
  <si>
    <t>Blood cell proportion</t>
  </si>
  <si>
    <t>Gender- and age-specific reference range. Percent of whole blood that is comprised of red blood cells; measure of both the number and  size of red blood cells.</t>
  </si>
  <si>
    <t>Blood cell size</t>
  </si>
  <si>
    <t>(fL)</t>
  </si>
  <si>
    <t>Measures the size of red blood cells. Larger or smaller than normal red blood cells may indicate anemia.</t>
  </si>
  <si>
    <t>(pg)</t>
  </si>
  <si>
    <t>Estimate of the amount of hemoglobin in the average red cell. Low levels indicate anemia.</t>
  </si>
  <si>
    <t>Estimate of the amount of hemoglobin in the average red cell. Low levels indicate anemia. 32.3 - 35.7</t>
  </si>
  <si>
    <t>MCV - Mean Corp. Volume</t>
  </si>
  <si>
    <t>MCH - Mean Corp. Hgb</t>
  </si>
  <si>
    <t>MCHC - Mean Corp. Hgb Concentration</t>
  </si>
  <si>
    <t>(X103/uL)</t>
  </si>
  <si>
    <t>Help your to blood clot in order to stop bleeding from injury. Decreased platelet count is called thrombocytopenia. (Age-specific reference range.)</t>
  </si>
  <si>
    <t>Germ eating cells. A low number can increase risk of getting sick from an infection, particularly of bacteria type. </t>
  </si>
  <si>
    <t>A  type of phagocyte that produces the anti-inflammatory protein histamine.</t>
  </si>
  <si>
    <t>Control inflammation and damage of tissues in the body.</t>
  </si>
  <si>
    <t>All canned, bottled, powdered beverages </t>
  </si>
  <si>
    <t>Brewed herb teas </t>
  </si>
  <si>
    <t>Commercial bottled distilled, spring and natural waters</t>
  </si>
  <si>
    <t>Instant and brewed coffee, tea </t>
  </si>
  <si>
    <t>Unrefrigerated, cream-filled pastry products </t>
  </si>
  <si>
    <t>All breads, bagels, rolls, chips, crackers, muffins, pancakes,  popcorn, sweet rolls, waffles </t>
  </si>
  <si>
    <t>Cooked and canned legumes: lentils, split peas </t>
  </si>
  <si>
    <t>Cooked and dry ready-to-eat cereals </t>
  </si>
  <si>
    <t>Cheeses containing chili peppers or uncooked vegetables </t>
  </si>
  <si>
    <t>Un-pasteurized or raw milk products, including yogurts </t>
  </si>
  <si>
    <t xml:space="preserve">Email: </t>
  </si>
  <si>
    <t xml:space="preserve">Emergency Contact: </t>
  </si>
  <si>
    <t>All pasteurized milk and milk products, including cheese</t>
  </si>
  <si>
    <t>Dry, refrigerated and frozen pasteurized whipped topping Ice cream, frozen yogurt </t>
  </si>
  <si>
    <t>Non-dairy pasteurized cream products </t>
  </si>
  <si>
    <t>Sherbet ice cream bars, milkshakes </t>
  </si>
  <si>
    <t>Oil, shortening,  lard, margarine and butter -  refrigerated after opening </t>
  </si>
  <si>
    <t>Salads from delicatessens</t>
  </si>
  <si>
    <t>Un-roasted, raw nuts, nuts in a shell</t>
  </si>
  <si>
    <t>Unwashed raw vegetables</t>
  </si>
  <si>
    <t>Canned and frozen fruits and fruit juices </t>
  </si>
  <si>
    <t>Canned or bottled roasted nuts</t>
  </si>
  <si>
    <t>Dried fruits </t>
  </si>
  <si>
    <t>Well washed raw fruit </t>
  </si>
  <si>
    <t>Cold smoked salmon, lox (or other fish) </t>
  </si>
  <si>
    <t>Fish shell fish ham bacon sausage eggs hot dogs</t>
  </si>
  <si>
    <t>All well cooked meats:  poultry, fish, shellfish, ham, bacon,  sausage and hot dogs</t>
  </si>
  <si>
    <t>Pasteurized egg substitutes (e.g., Egg Beaters)</t>
  </si>
  <si>
    <t>Well cooked eggs (white cooked firm with thickened yolk is acceptable)</t>
  </si>
  <si>
    <t>Herbal and non-traditional (health food store) nutrient supplements</t>
  </si>
  <si>
    <t>Raw or un-pasteurized honey </t>
  </si>
  <si>
    <t>Jams, jelly, syrups - refrigerated after opening</t>
  </si>
  <si>
    <t>Pasteurized honey </t>
  </si>
  <si>
    <t>Soups </t>
  </si>
  <si>
    <t>Homemade and commercial cookies</t>
  </si>
  <si>
    <t>Refrigerated commercial or homemade cakes, pies, pastries and pudding </t>
  </si>
  <si>
    <t>Vinegar candy, gum</t>
  </si>
  <si>
    <t>Olives, pickles, relish Soy sauce,</t>
  </si>
  <si>
    <t>Flu shot?</t>
  </si>
  <si>
    <t>Other immunization?</t>
  </si>
  <si>
    <t>Name of emergency contact</t>
  </si>
  <si>
    <t>Group Number</t>
  </si>
  <si>
    <t>Well water (unless tested yearly and found safe)</t>
  </si>
  <si>
    <t>Food List for
Immune Suppressed</t>
  </si>
  <si>
    <t>Insurance Provider</t>
  </si>
  <si>
    <t xml:space="preserve">Medical Providers </t>
  </si>
  <si>
    <t>Me</t>
  </si>
  <si>
    <t>Medical Providers</t>
  </si>
  <si>
    <t>ID number</t>
  </si>
  <si>
    <t>Assistant name</t>
  </si>
  <si>
    <t>Oncologist/assistant</t>
  </si>
  <si>
    <t>999-999-9999</t>
  </si>
  <si>
    <t>Address / email</t>
  </si>
  <si>
    <t>SPOKE TO</t>
  </si>
  <si>
    <t>PHONE</t>
  </si>
  <si>
    <t>COMMENT</t>
  </si>
  <si>
    <t>Formerly SGOT. AST is in high concentration in heart muscle, liver cells, skeletal muscle cells, and to a lesser degree, in other tissues. Although elevated serum AST is not specific for liver disease, it is used primarily to diagnose and monitor the course of liver disease (in combination with other enzymes such as ALT, ALP, and bilirubin) Adapted from MedlPlus 2004</t>
  </si>
  <si>
    <t>Dairy</t>
  </si>
  <si>
    <r>
      <t xml:space="preserve">Daily Schedule
</t>
    </r>
    <r>
      <rPr>
        <sz val="10"/>
        <rFont val="Palatino Linotype"/>
        <family val="1"/>
      </rPr>
      <t xml:space="preserve"> </t>
    </r>
    <r>
      <rPr>
        <sz val="9"/>
        <rFont val="Palatino Linotype"/>
        <family val="1"/>
      </rPr>
      <t>WF = with Food  | X = number of pills | ES = Empty Stomach</t>
    </r>
  </si>
  <si>
    <t>2 X ES</t>
  </si>
  <si>
    <t>x</t>
  </si>
  <si>
    <t xml:space="preserve">My name or alias: </t>
  </si>
  <si>
    <t>Name</t>
  </si>
  <si>
    <t>Address</t>
  </si>
  <si>
    <t xml:space="preserve">Address: </t>
  </si>
  <si>
    <t xml:space="preserve">Address </t>
  </si>
  <si>
    <t xml:space="preserve">Fax: </t>
  </si>
  <si>
    <t>Phone</t>
  </si>
  <si>
    <t xml:space="preserve">Assistant: </t>
  </si>
  <si>
    <t>Cell</t>
  </si>
  <si>
    <t>Fax</t>
  </si>
  <si>
    <t>Preferred time</t>
  </si>
  <si>
    <t>Nurse</t>
  </si>
  <si>
    <t>Genes?</t>
  </si>
  <si>
    <t>Markers?</t>
  </si>
  <si>
    <t>Other?</t>
  </si>
  <si>
    <t>Wake</t>
  </si>
  <si>
    <t>Oncologist</t>
  </si>
  <si>
    <t>Surgeon</t>
  </si>
  <si>
    <t>Mg - Magnesium</t>
  </si>
  <si>
    <t>CRT - Creatinine</t>
  </si>
  <si>
    <t>CO2 - Carbon dioxide</t>
  </si>
  <si>
    <t>CI - Chloride</t>
  </si>
  <si>
    <t>Ca - Calcium</t>
  </si>
  <si>
    <t>ALP (Alkaline Phosphatase)</t>
  </si>
  <si>
    <t>AMOUNT</t>
  </si>
  <si>
    <t>AMOUNT DUE</t>
  </si>
  <si>
    <t>EOB PAID</t>
  </si>
  <si>
    <t>EOB</t>
  </si>
  <si>
    <t>AMOUNT DIFF</t>
  </si>
  <si>
    <t>INV DATE</t>
  </si>
  <si>
    <t xml:space="preserve">A series of tests performed on serum. It analyzes a variety of components in the serum including glucose, liver enzymes, bilirubin, calcium, potassium,chloride, protein,and albumin. It may also include cholesterol and triglycerides (CMP with Lipids). 
Can be used by your doctor to confirm a suspected disease, follow the course of a chronic disease, determine the effect of therapy or screen for potential health problems during a routine physical exam. </t>
  </si>
  <si>
    <r>
      <t xml:space="preserve">Erythrocytes are red blood cells.  They make up the largest population of blood cells, numbering from 4.5 million to 6 million per cubic millimeter (m/mm3) of blood. Erythrocytes help exchange oxygen and carbon dioxide between the lungs and  body tissues. RBC (X106/uL) (Red blood cells) Low levels cause anemia and associated fatigue (Normal: 4.7 - 6.1 )
 </t>
    </r>
  </si>
  <si>
    <t xml:space="preserve">Tested to monitor hydration, edema, problems with blood pressure, or have non-specific symptoms; often part of routine laboratory evaluations; also to monitor certain chronic conditions, like high or low blood pressure </t>
  </si>
  <si>
    <t>serum test</t>
  </si>
  <si>
    <t>Triglycerides</t>
  </si>
  <si>
    <t>Cholesterol, total</t>
  </si>
  <si>
    <t>In most cases, the higher your total cholesterol, the higher your risk for heart disease. Unexplained decreasing levels are assoicated with lymphoma progression. Adapted from MedlinePlus</t>
  </si>
  <si>
    <t>Usually part of a lipid profile used to identify the risk of developing heart disease. If you are diabetic, it is especially important to have triglycerides measured as part of any lipid testing since triglycerides increase significantly when blood sugar is out of control.</t>
  </si>
  <si>
    <t>To determine your nutritional status or to screen for certain liver and kidney disorders as well as other diseases. Descreasing levels associated with lymphoma progression.</t>
  </si>
  <si>
    <t>Reference Ranges &amp; What They Mean - LabTestsOnline</t>
  </si>
  <si>
    <t>Oncology Nurse</t>
  </si>
  <si>
    <t xml:space="preserve">Case Worker: </t>
  </si>
  <si>
    <t xml:space="preserve">ID No: </t>
  </si>
  <si>
    <t xml:space="preserve">Group No: </t>
  </si>
  <si>
    <t>Case worker name</t>
  </si>
  <si>
    <t>Diagnosis - cell type from pathology report</t>
  </si>
  <si>
    <t>Primary Care Physcian</t>
  </si>
  <si>
    <t>Radiation Oncologist</t>
  </si>
  <si>
    <t>Radiology Contact</t>
  </si>
  <si>
    <t>Insurance Log</t>
  </si>
  <si>
    <t>Checklist</t>
  </si>
  <si>
    <t>Allergy
Log</t>
  </si>
  <si>
    <t>Assistant</t>
  </si>
  <si>
    <t xml:space="preserve">May be ordered as a follow-up to chronically low levels of calcium and potassium. It also may be ordered if you have symptoms of an abnormally low magnesium level such as muscle weakness, twitching, cramping, confusion, cardiac arrhythmias, and seizures. Adapted from LabTestsonline
</t>
  </si>
  <si>
    <t>Also called: 'Bicarbonate test; HCO3- The CO2 levels in the blood are influenced by kidney and respiratory (lung) function.  Almost always done as part of an electrolyte panel. Adapted from MedlinePlus / LabTestsonline</t>
  </si>
  <si>
    <t>Total Protein</t>
  </si>
  <si>
    <t>Ltonline</t>
  </si>
  <si>
    <t>Protein</t>
  </si>
  <si>
    <t>BUN (Blood urea nitrogen)</t>
  </si>
  <si>
    <t xml:space="preserve">As part of a basic metabolic panel or if you have non-specific symptoms that may indicate a kidney problem </t>
  </si>
  <si>
    <t>As part of a routine medical exam or to investigate a serious illness, such as high blood pressure or kidney disease</t>
  </si>
  <si>
    <t>Company</t>
  </si>
  <si>
    <t>General</t>
  </si>
  <si>
    <t>Can you provide me with copies of the tests?</t>
  </si>
  <si>
    <t>ASK</t>
  </si>
  <si>
    <t>Yogurt ("pasteurized" stated on label), </t>
  </si>
  <si>
    <t>Commercial nutritional supplements and baby formulas - liquid and powdered</t>
  </si>
  <si>
    <t>Sharp cheddar, brie, camembert, feta cheese, farmers cheese</t>
  </si>
  <si>
    <t>Food</t>
  </si>
  <si>
    <t>Alert (x)</t>
  </si>
  <si>
    <t>My Journal</t>
  </si>
  <si>
    <t>Imaging</t>
  </si>
  <si>
    <t>Side effect</t>
  </si>
  <si>
    <t>CT scans -  neck</t>
  </si>
  <si>
    <t>Started in AM</t>
  </si>
  <si>
    <t>Pain</t>
  </si>
  <si>
    <t>Unexplained pain in shoulder - not related to treatment</t>
  </si>
  <si>
    <t>Show (y)</t>
  </si>
  <si>
    <t>Journal</t>
  </si>
  <si>
    <t/>
  </si>
  <si>
    <t>add Print button and Show = Y button.</t>
  </si>
  <si>
    <t>Questions to Ask</t>
  </si>
  <si>
    <t>Cheeses with molds, including: blue, Stilton, Roquefort, Gorgonzola</t>
  </si>
  <si>
    <t>All canned and frozen vegetables and potatoes. </t>
  </si>
  <si>
    <t>Cooked fresh vegetables.  </t>
  </si>
  <si>
    <t>Well washed raw vegetables and fresh herbs. </t>
  </si>
  <si>
    <t>Dried herbs and spices (may be added during or after cooking and to raw foods) </t>
  </si>
  <si>
    <t>Bottled and canned salsa, refrigerated after opening</t>
  </si>
  <si>
    <t>Unwashed raw vegetables </t>
  </si>
  <si>
    <t>Salads from delicatessens </t>
  </si>
  <si>
    <t>Commercial salsas stored in refrigerated case of store</t>
  </si>
  <si>
    <t>My doctor's name</t>
  </si>
  <si>
    <t>Additional  Providers:</t>
  </si>
  <si>
    <t>Multiplying the percentage of neutrophils by the total number of white blood cells will give the "absolute" number of these types of cells. Polys are mature neutrophils;bands are young polys, which also fight infections.</t>
  </si>
  <si>
    <t>Total Neutrophils, Absolute (ANC)</t>
  </si>
  <si>
    <t>Raw or undercooked meats: </t>
  </si>
  <si>
    <t>Pickled fish</t>
  </si>
  <si>
    <t>Nuts in baked products </t>
  </si>
  <si>
    <t>Unwashed raw fruits, </t>
  </si>
  <si>
    <t>Commercial salsas stored in refrigerated case of store</t>
  </si>
  <si>
    <t>Cooked pasta, rice, and other grains </t>
  </si>
  <si>
    <t>Raw grain products</t>
  </si>
  <si>
    <t>Tap water - if from a validated city water service</t>
  </si>
  <si>
    <t>Un-pasteurized fruit ciders</t>
  </si>
  <si>
    <t>Shelf-stable cookies, cream-filled cupcakes, fruit pies, pastries, pop tarts and puddings, Ices, popsicle-like products</t>
  </si>
  <si>
    <t>Un-refrigerated cream-filled pastries,  cakes, cookies, and pies</t>
  </si>
  <si>
    <t>Commercial shelf-stable mayonnaise and salad dressings  (including Roquefort, Blue cheese dressings) - when  refrigerated  after opening</t>
  </si>
  <si>
    <t>Fresh salad dressings containing aged cheese  </t>
  </si>
  <si>
    <t>(e.g., blue, Roquefort) kept in refrigerated  case in store</t>
  </si>
  <si>
    <t>Salt and granulated sugars, brown sugar</t>
  </si>
  <si>
    <t>Condiments refrigerated after opening, including</t>
  </si>
  <si>
    <t>catsup, mustard, BBQ sauce, </t>
  </si>
  <si>
    <t>Brewers yeast, if eaten uncooked. </t>
  </si>
  <si>
    <t>All miso products (e.g., miso soup)</t>
  </si>
  <si>
    <t>Avoid</t>
  </si>
  <si>
    <t>Veg</t>
  </si>
  <si>
    <t>Immunization</t>
  </si>
  <si>
    <t>Medication / Supplment Schedule - a good form to print out after completing</t>
  </si>
  <si>
    <t>Med / Suppl &amp; dose</t>
  </si>
  <si>
    <t>Meat</t>
  </si>
  <si>
    <t>OK</t>
  </si>
  <si>
    <t>Fruit &amp; Nuts</t>
  </si>
  <si>
    <t>Beverage</t>
  </si>
  <si>
    <t>Refrig Desserts</t>
  </si>
  <si>
    <t>Refrig Cond.</t>
  </si>
  <si>
    <t>Breads &amp; Grains</t>
  </si>
  <si>
    <t>Dessert</t>
  </si>
  <si>
    <t>Fats</t>
  </si>
  <si>
    <t>Are new treatments under study that are appropriate for me? </t>
  </si>
  <si>
    <t>Does the treatment you recommend provide a chance for cure?</t>
  </si>
  <si>
    <t>A blood chloride test is usually ordered as part of an electrolyte panel or a basic metabolic panel. It is also helpful in persons with too much base (alkalosis) to help determine the cause.</t>
  </si>
  <si>
    <t xml:space="preserve">High bilirubin may mean that too many red cells are being destroyed, or that the liver is incapable of removing bilirubin from the blood. Total serum bilirubin equals direct bilirubin plus indirect bilirubin.  </t>
  </si>
  <si>
    <t>Start</t>
  </si>
  <si>
    <t>Treatment History</t>
  </si>
  <si>
    <t>Treatment</t>
  </si>
  <si>
    <t xml:space="preserve">Diagnosis:  </t>
  </si>
  <si>
    <t xml:space="preserve">Years to date:  </t>
  </si>
  <si>
    <t>Markers</t>
  </si>
  <si>
    <t>Other</t>
  </si>
  <si>
    <t>Lymphocytes</t>
  </si>
  <si>
    <t>Platelets</t>
  </si>
  <si>
    <t>WBC</t>
  </si>
  <si>
    <t>DOB:</t>
  </si>
  <si>
    <t>Age:</t>
  </si>
  <si>
    <t>Gender</t>
  </si>
  <si>
    <t>Gene</t>
  </si>
  <si>
    <t>First name / last name</t>
  </si>
  <si>
    <t>Test Name</t>
  </si>
  <si>
    <t>Low</t>
  </si>
  <si>
    <t>High</t>
  </si>
  <si>
    <t>Indications &amp; Notes</t>
  </si>
  <si>
    <t xml:space="preserve">Peripheral Blood Reference Ranges </t>
  </si>
  <si>
    <t>Red Blood Count (RBC)</t>
  </si>
  <si>
    <t>Age</t>
  </si>
  <si>
    <t>Male</t>
  </si>
  <si>
    <t>Female</t>
  </si>
  <si>
    <t>6 mo - 2 yr</t>
  </si>
  <si>
    <t>3.70 - 5.30</t>
  </si>
  <si>
    <t>2 yr - 6 yr</t>
  </si>
  <si>
    <t>3.90 - 5.30</t>
  </si>
  <si>
    <t>6 yr - 12 yr</t>
  </si>
  <si>
    <t>4.00 - 5.20</t>
  </si>
  <si>
    <t>12 yr - 18 yr</t>
  </si>
  <si>
    <t>4.50 - 5.30</t>
  </si>
  <si>
    <t>4.10 - 5.10</t>
  </si>
  <si>
    <t>18 yr +</t>
  </si>
  <si>
    <t>4.40 - 5.60</t>
  </si>
  <si>
    <t>3.80 - 5.00</t>
  </si>
  <si>
    <t>Hemoglobin (Hgb)</t>
  </si>
  <si>
    <t>6 mo -2 yr</t>
  </si>
  <si>
    <t>10.5 -13.5</t>
  </si>
  <si>
    <t>10.5 - 13.5</t>
  </si>
  <si>
    <t>11.5  - 13.5</t>
  </si>
  <si>
    <t>11.5 - 13.5</t>
  </si>
  <si>
    <t>11.5  - 15.5</t>
  </si>
  <si>
    <t>11.5 - 15.5</t>
  </si>
  <si>
    <t>13.0  - 15.5</t>
  </si>
  <si>
    <t>12.0 - 15.5</t>
  </si>
  <si>
    <t>13.0  - 18.0</t>
  </si>
  <si>
    <t>Hematocrit (Hct)</t>
  </si>
  <si>
    <t>33  - 39</t>
  </si>
  <si>
    <t>33 - 39</t>
  </si>
  <si>
    <t>2 yr -6 yr</t>
  </si>
  <si>
    <t>34 - 40</t>
  </si>
  <si>
    <t>DATE OF SVC</t>
  </si>
  <si>
    <t>MEDICAL PROVIDER</t>
  </si>
  <si>
    <t>INVOICE NO</t>
  </si>
  <si>
    <t>LOG DATE</t>
  </si>
  <si>
    <t>6 yr -12 yr</t>
  </si>
  <si>
    <t>35 - 45</t>
  </si>
  <si>
    <t>12 yr -18 yr</t>
  </si>
  <si>
    <t>37 - 49</t>
  </si>
  <si>
    <t>36 - 45</t>
  </si>
  <si>
    <t>38 - 50</t>
  </si>
  <si>
    <t>Mean Corpuscular Volume</t>
  </si>
  <si>
    <t>70 - 86</t>
  </si>
  <si>
    <t>=</t>
  </si>
  <si>
    <t>75 - 87</t>
  </si>
  <si>
    <t>77 - 95</t>
  </si>
  <si>
    <t>81 - 98</t>
  </si>
  <si>
    <t>Mean Corpuscular Hemoglobin (MCH)</t>
  </si>
  <si>
    <t>23.0 - 31.0</t>
  </si>
  <si>
    <t>24.0 - 30.0</t>
  </si>
  <si>
    <t>6 yr  -12 yr</t>
  </si>
  <si>
    <t>25.0 - 33.0</t>
  </si>
  <si>
    <t>25.0 - 35.0</t>
  </si>
  <si>
    <t>27.3 - 33.6</t>
  </si>
  <si>
    <t>Mean Corpuscular Hemoglobin Concentration (MCHC)</t>
  </si>
  <si>
    <t>6M - 2 yr</t>
  </si>
  <si>
    <t>30.0 - 36.0</t>
  </si>
  <si>
    <t>2 yr +</t>
  </si>
  <si>
    <t>32.3 - 35.7</t>
  </si>
  <si>
    <t>0 – 1 mo</t>
  </si>
  <si>
    <t>250 - 450</t>
  </si>
  <si>
    <t>1 mo - 1 yr</t>
  </si>
  <si>
    <t>300 - 750</t>
  </si>
  <si>
    <t>1  yr - 3 yr</t>
  </si>
  <si>
    <t>250 - 600</t>
  </si>
  <si>
    <t>3 yr - 7 yr</t>
  </si>
  <si>
    <t>250 - 550</t>
  </si>
  <si>
    <t>7 yr - 12 yr</t>
  </si>
  <si>
    <t>200 - 450</t>
  </si>
  <si>
    <t>12 yr +</t>
  </si>
  <si>
    <t>150 - 400</t>
  </si>
  <si>
    <t>White Blood Count (WBC)</t>
  </si>
  <si>
    <t>6 mo - 2 yrs</t>
  </si>
  <si>
    <t>6.0 - 17.0</t>
  </si>
  <si>
    <t>2 yr - 4 yrs</t>
  </si>
  <si>
    <t>6.0 - 15.5</t>
  </si>
  <si>
    <t>4 yr  - 6 yr</t>
  </si>
  <si>
    <t>5.5 - 14.5</t>
  </si>
  <si>
    <t>6 yr - 14 yr</t>
  </si>
  <si>
    <t>4.5 - 13.5</t>
  </si>
  <si>
    <t>14 yr +</t>
  </si>
  <si>
    <t>4.3 - 10.0</t>
  </si>
  <si>
    <t>Neutrophils</t>
  </si>
  <si>
    <t>6 mo - 1 yr</t>
  </si>
  <si>
    <t>1.50 - 5.00</t>
  </si>
  <si>
    <t xml:space="preserve">1 yr  - 4 yr </t>
  </si>
  <si>
    <t>4 yr - 10 yr</t>
  </si>
  <si>
    <t>1.50 - 7.50</t>
  </si>
  <si>
    <t>10 yr - 12 yr</t>
  </si>
  <si>
    <t>1.80 - 7.00</t>
  </si>
  <si>
    <t>3.00 - 7.00</t>
  </si>
  <si>
    <t>1 yr - 4  yr</t>
  </si>
  <si>
    <t>1.50 - 8.50</t>
  </si>
  <si>
    <t>1.20 - 5.00</t>
  </si>
  <si>
    <t>1.00 - 4.80</t>
  </si>
  <si>
    <t>ABS T cell - CD4</t>
  </si>
  <si>
    <t>0.350 - 1.334</t>
  </si>
  <si>
    <t>ABS T cell - CD8</t>
  </si>
  <si>
    <t>0.147 - 0.812</t>
  </si>
  <si>
    <t>T-cell ratio  CD4 / CD8</t>
  </si>
  <si>
    <t>0.84 - 3.05</t>
  </si>
  <si>
    <t>Total T Lymphocytes</t>
  </si>
  <si>
    <t>800-2200 / mmü</t>
  </si>
  <si>
    <t>T helper Cells</t>
  </si>
  <si>
    <t>&gt;400 / mmü</t>
  </si>
  <si>
    <t>T suppressors</t>
  </si>
  <si>
    <t>250 – 750 / mmü</t>
  </si>
  <si>
    <t>Ratio Helper cells  to Suppressor cells</t>
  </si>
  <si>
    <t>&gt;0.9</t>
  </si>
  <si>
    <t>% Lymphocytes of White Blood Cells</t>
  </si>
  <si>
    <t>15-40%</t>
  </si>
  <si>
    <t>% CD2 of lymphocytes</t>
  </si>
  <si>
    <t>65-85%</t>
  </si>
  <si>
    <t>% CD4 of lymphocytes:</t>
  </si>
  <si>
    <t>45-75%</t>
  </si>
  <si>
    <t>Monocytes</t>
  </si>
  <si>
    <t>6M-1 yr</t>
  </si>
  <si>
    <t>0 - 0.60</t>
  </si>
  <si>
    <t>1 yr +</t>
  </si>
  <si>
    <t>0 - 0.80</t>
  </si>
  <si>
    <t>Eosinophils</t>
  </si>
  <si>
    <t>0 - 0.50</t>
  </si>
  <si>
    <t>Basophils</t>
  </si>
  <si>
    <t>6 mo +</t>
  </si>
  <si>
    <t>0 - 0.20</t>
  </si>
  <si>
    <t>Description</t>
  </si>
  <si>
    <t>A high WBC usually means that the body is fighting an infection. A very low WBC can be caused by problems with the bone marrow. This condition, called cytopenia or leukopenia, means that your body is less able to fight off infections.</t>
  </si>
  <si>
    <t>My Primary Care Doctor:</t>
  </si>
  <si>
    <t>Date</t>
  </si>
  <si>
    <t>CheckList</t>
  </si>
  <si>
    <t>Questions</t>
  </si>
  <si>
    <t>Comment</t>
  </si>
  <si>
    <t>Pneumonia shot</t>
  </si>
  <si>
    <t>Medical
Team</t>
  </si>
  <si>
    <t xml:space="preserve">There are two main types of lymphocytes: T-cells that attack and kill germs and help regulate the immune system, and B-cells that make antibodies -special proteins that attack pathogens (germs). Lymphocytes are normally 20% to 40% of WBCs. </t>
  </si>
  <si>
    <t xml:space="preserve">Eosinophils are associated with response to  allergens and reactions to parasites. Eosinophils are normally 1% to 4% of WBCs. </t>
  </si>
  <si>
    <t xml:space="preserve">Basophils are associated with allergic reactions. They are usually less than 1% of WBCs. </t>
  </si>
  <si>
    <t>Hematocrit</t>
  </si>
  <si>
    <t>Percent of whole blood that is comprised of red blood cells. It is a measure of both the number of red blood cells, and the size of red blood cells.</t>
  </si>
  <si>
    <t xml:space="preserve">Platelets are necessary for normal blood clotting. Most important, they clump together (aggregate) to repair small holes in damaged blood vessels.  </t>
  </si>
  <si>
    <t>Diagnosis</t>
  </si>
  <si>
    <t>M/F</t>
  </si>
  <si>
    <t>Y/N</t>
  </si>
  <si>
    <t xml:space="preserve">Grade: </t>
  </si>
  <si>
    <t xml:space="preserve">Stage: </t>
  </si>
  <si>
    <t xml:space="preserve">Oncologist: </t>
  </si>
  <si>
    <t xml:space="preserve">Phone: </t>
  </si>
  <si>
    <t xml:space="preserve">Diagnostic profile: </t>
  </si>
  <si>
    <t xml:space="preserve">Date of Diagnosis: </t>
  </si>
  <si>
    <t>I or II or III or IV</t>
  </si>
  <si>
    <t xml:space="preserve">Diagnosis Confirmed:  </t>
  </si>
  <si>
    <t>Dividing lymphocytes produce more of this enzyme</t>
  </si>
  <si>
    <t>Emergency Room</t>
  </si>
  <si>
    <t>pre-admission approval</t>
  </si>
  <si>
    <t>Pharmacist</t>
  </si>
  <si>
    <t>1, or 2, or 3 or 3a etc.</t>
  </si>
  <si>
    <t>STATUS</t>
  </si>
  <si>
    <t>MEANING</t>
  </si>
  <si>
    <t>No symptoms.</t>
  </si>
  <si>
    <t>Able to carry on normal activity; minor signs or symptoms of disease.</t>
  </si>
  <si>
    <t>Able to carry on normal activity with effort; some signs or symptoms of disease.</t>
  </si>
  <si>
    <t>Cares for self, unable to carry on normal activity or do active work.</t>
  </si>
  <si>
    <t>Requires occasional assistance but is able to care for most of own needs.</t>
  </si>
  <si>
    <t>Requires considerable assistance and frequent medical care.</t>
  </si>
  <si>
    <t>Disabled; requires special care and assistance.</t>
  </si>
  <si>
    <t>Severely disabled; hospitalization indicated, although death not imminent.</t>
  </si>
  <si>
    <t>Very ill; hospitalization necessary; active supportive treatment required.</t>
  </si>
  <si>
    <t>Moribund, fatal processes progressing rapidly.</t>
  </si>
  <si>
    <t>Karnofsky performance scale</t>
  </si>
  <si>
    <t>Fully active, able to carry on all pre-disease performance without restriction</t>
  </si>
  <si>
    <t>Restricted in physically strenuous activity but ambulatory (can walk) and able to carry out work of a light or sedentary (sitting) nature, e.g., light house work, office work</t>
  </si>
  <si>
    <t>Ambulatory and capable of all self care but unable to carry out any work activities. Up and about more than 50% of waking hours</t>
  </si>
  <si>
    <t>Capable of only limited self care, confined to bed or chair more than 50% of waking hours</t>
  </si>
  <si>
    <t>Completely disabled. Cannot carry on any selfcare. Totally confined to bed or chair</t>
  </si>
  <si>
    <t>Eastern Cooperative Oncology Group (ECOG)</t>
  </si>
  <si>
    <t>DESCRIPTION</t>
  </si>
  <si>
    <t>GRADE</t>
  </si>
  <si>
    <t>Neutrophils fight bacterial infections. They normally account for 55% to 70% of WBCs. If you have a very low count, referred to as neutropenia, you could get a bacterial infection. Lymphomas can cause neutropenia, as can treatments. (55 - 70% of WBCs)</t>
  </si>
  <si>
    <t>Monocytes fight infections by gobbling up pathogens (such as germs) and signaling to other immune cells when pathogens are found. Monocytes circulate in the blood. A high count usually means you are fighting a bacterial infection. Monocytes make up 2 - 8% of WBCs.</t>
  </si>
  <si>
    <t>Term</t>
  </si>
  <si>
    <t>GLOSSARY</t>
  </si>
  <si>
    <t>White Blood Cell Count (WBC differential) Leukocytes</t>
  </si>
  <si>
    <t xml:space="preserve">Hemoglobin </t>
  </si>
  <si>
    <t xml:space="preserve">Red blood pigment. A hemoglobin test measures the total amount of hemoglobin in the blood. A deficiency of iron and therefore of hemoglobin leads to anemia and poor oxygenation of the body tissues. Hgb (g/dL) </t>
  </si>
  <si>
    <t>Overview</t>
  </si>
  <si>
    <t>Performance Scales</t>
  </si>
  <si>
    <t>CBC Reference Chart</t>
  </si>
  <si>
    <t>Type</t>
  </si>
  <si>
    <t>blood</t>
  </si>
  <si>
    <t>MCH (pg)
Estimate of the amount of hemoglobin in the average red cell. Low levels indicate anemia</t>
  </si>
  <si>
    <t>(g/dL)
Estimate of the amount of hemoglobin in the average red cell. Low levels indicate anemia</t>
  </si>
  <si>
    <t>Custom</t>
  </si>
  <si>
    <t>Other 1</t>
  </si>
  <si>
    <t>Other 2</t>
  </si>
  <si>
    <t>Other 3</t>
  </si>
  <si>
    <t>Other 4</t>
  </si>
  <si>
    <t>Other 5</t>
  </si>
  <si>
    <t>Other 6</t>
  </si>
  <si>
    <t>Other 7</t>
  </si>
  <si>
    <t>Other 8</t>
  </si>
  <si>
    <t>Create mMacro to rotate reports - first to last</t>
  </si>
  <si>
    <t>Liver Markers</t>
  </si>
  <si>
    <t xml:space="preserve">  (X103/uL)
Help your to blood clot in order to stop bleeding from injury. Decreased platelet count is called thrombocytopenia.</t>
  </si>
  <si>
    <t>(X103/uL)
These cells provide primary defense against bacterial infection. Range: 50-70% of White Blood Cells
Bands: 2-6% of White Blood Cells</t>
  </si>
  <si>
    <t>(X103/uL)
Control inflammation and damage of tissues in the body.</t>
  </si>
  <si>
    <t>(X103/uL)
Germ eating cells. A low number can increase risk of getting sick from an infection, particularly of bacteria type. </t>
  </si>
  <si>
    <t>(X103/uL)
A  type of phagocyte that produces the anti-inflammatory protein histamine.</t>
  </si>
  <si>
    <t>(g/dL)
(Red blood pigment)
Deficiency of iron and therefore of hemoglobin leads to anemia and decreased ability to carry  oxygen to body tissues</t>
  </si>
  <si>
    <t>Erythrocytes</t>
  </si>
  <si>
    <t>Bilirubin</t>
  </si>
  <si>
    <t>Lab</t>
  </si>
  <si>
    <t>Liver enzyme</t>
  </si>
  <si>
    <t xml:space="preserve"> </t>
  </si>
  <si>
    <t>(x 103/uL)
Low levels associated with risk of infection; high levels indicates possible infection.</t>
  </si>
  <si>
    <t>(X106/uL)
(Erythrocytes)
Low levels cause anemia and fatigue</t>
  </si>
  <si>
    <r>
      <t>(%)
Percent of whole blood that is comprised of</t>
    </r>
    <r>
      <rPr>
        <sz val="12"/>
        <rFont val="Times New Roman"/>
        <family val="1"/>
      </rPr>
      <t xml:space="preserve"> </t>
    </r>
    <r>
      <rPr>
        <sz val="8"/>
        <rFont val="Arial"/>
        <family val="2"/>
      </rPr>
      <t>red blood cells; measure of both the number and  size of red blood cells.</t>
    </r>
  </si>
  <si>
    <t>MCV (fL)
Measures the size of 
red blood cells.
Larger or smaller than normal red blood cells may indicate anemia.</t>
  </si>
  <si>
    <t xml:space="preserve"> (X103/uL)
Many kinds of immune cells; protect against pathogens (bacteria, virus, fungi) and cancer.</t>
  </si>
  <si>
    <t>Platelets (Thrombocytes)</t>
  </si>
  <si>
    <t>Adapted from University of Washington Medical Center
= indicates same as Male</t>
  </si>
  <si>
    <t>Kidney</t>
  </si>
  <si>
    <t>Organ or System</t>
  </si>
  <si>
    <t>Lipid</t>
  </si>
  <si>
    <t xml:space="preserve">  </t>
  </si>
  <si>
    <t>Electrolyte</t>
  </si>
  <si>
    <t>Metabolism</t>
  </si>
  <si>
    <t>Enzyme</t>
  </si>
  <si>
    <t>Liver</t>
  </si>
  <si>
    <t>Blood?</t>
  </si>
  <si>
    <t>Peformance factor</t>
  </si>
  <si>
    <r>
      <t>Lymphocyte</t>
    </r>
    <r>
      <rPr>
        <sz val="9"/>
        <rFont val="Arial"/>
        <family val="2"/>
      </rPr>
      <t xml:space="preserve"> information:
</t>
    </r>
    <r>
      <rPr>
        <sz val="8"/>
        <rFont val="Arial"/>
        <family val="2"/>
      </rPr>
      <t>(Adapted from Family 
Practice Notebook)</t>
    </r>
  </si>
  <si>
    <t>pg/cell</t>
  </si>
  <si>
    <t xml:space="preserve">picograms per cell </t>
  </si>
  <si>
    <t>millimeters per hour</t>
  </si>
  <si>
    <t>mm/hr.</t>
  </si>
  <si>
    <t>WBC - White blood cells</t>
  </si>
  <si>
    <t>The end product of purine metabolism. Purines are building blocks of RNA and DNA. Most uric acid produced in the body is excreted by the kidneys. An overproduction of uric acid occurs when there is excessive breakdown of cells, which contain purines, or an inability of the kidneys to excrete uric acid.</t>
  </si>
  <si>
    <t>High levels indicate diabetes mellitus, Type II diabetes mellitus. Low indicates hypoglycemia.</t>
  </si>
  <si>
    <t>Lab Measures</t>
  </si>
  <si>
    <t>Insurance Provider / Log</t>
  </si>
  <si>
    <t>(Leukocytes) Low levels associated with risk of infection; high levels indicates possible infection.  (Gender- and age-specific reference range.)</t>
  </si>
  <si>
    <t>ESR - Erythrocyte Sedimentation Rate</t>
  </si>
  <si>
    <t>Lipids</t>
  </si>
  <si>
    <t>Eligibility</t>
  </si>
  <si>
    <t>femtoliter</t>
  </si>
  <si>
    <t>fL</t>
  </si>
  <si>
    <t xml:space="preserve">Used to monitor inflammatory or malignant disease, rheumatic fever, and heart attack. This test is not considered diagnostic for any particular disorder. Useful in detecting and monitoring tuberculosis, tissue necrosis (death), rheumatologic disorders, or an otherwise unsuspected disease in which symptoms are vague. ~ Adapted from MedlinePlus </t>
  </si>
  <si>
    <t xml:space="preserve">Red blood cells can come in different sizes. Measures size variability of Red Blood Cell population </t>
  </si>
  <si>
    <t>RDW - Red cell Dist Width</t>
  </si>
  <si>
    <t>Blood cell variability</t>
  </si>
  <si>
    <t>TYPE</t>
  </si>
  <si>
    <t>TEST NAME</t>
  </si>
  <si>
    <t>RESULT</t>
  </si>
  <si>
    <t>H/L</t>
  </si>
  <si>
    <t>UNITS</t>
  </si>
  <si>
    <t>L</t>
  </si>
  <si>
    <t>H</t>
  </si>
  <si>
    <t>mg/dL</t>
  </si>
  <si>
    <t>CBC</t>
  </si>
  <si>
    <t>Lab 1</t>
  </si>
  <si>
    <t>Lab 2</t>
  </si>
  <si>
    <t>Lab 3</t>
  </si>
  <si>
    <t>Lab 4</t>
  </si>
  <si>
    <t>Lab 5</t>
  </si>
  <si>
    <t>Lab 6</t>
  </si>
  <si>
    <t>Lab 7</t>
  </si>
  <si>
    <t>Lab 8</t>
  </si>
  <si>
    <t>Lab 9</t>
  </si>
  <si>
    <t>Lab 10</t>
  </si>
  <si>
    <t>Lab 11</t>
  </si>
  <si>
    <t>Lab 12</t>
  </si>
  <si>
    <t>Lab report</t>
  </si>
  <si>
    <t>Lab Setup</t>
  </si>
  <si>
    <t>Units</t>
  </si>
  <si>
    <t>Visit</t>
  </si>
  <si>
    <t>Referral from Primary Care Doctor</t>
  </si>
  <si>
    <t>Pathology report</t>
  </si>
  <si>
    <t>Medications list</t>
  </si>
  <si>
    <t>Supplements list</t>
  </si>
  <si>
    <t>Journals items to show doctor</t>
  </si>
  <si>
    <t>Athorization for procedure, tests, or treatment</t>
  </si>
  <si>
    <t>Get Authorization number and post to Journal</t>
  </si>
  <si>
    <t>Medications and Supplements</t>
  </si>
  <si>
    <t>Lactate Dehydrogenase (LDH)</t>
  </si>
  <si>
    <t xml:space="preserve"> u/l </t>
  </si>
  <si>
    <t>Uric acid</t>
  </si>
  <si>
    <t>Sodium (Na)</t>
  </si>
  <si>
    <t>Potassium (K)</t>
  </si>
  <si>
    <t>Beta-2 Microglobulin (B2M)</t>
  </si>
  <si>
    <t>g/ml</t>
  </si>
  <si>
    <t>mm/hr</t>
  </si>
  <si>
    <t>Glucose</t>
  </si>
  <si>
    <t>(X106/uL)</t>
  </si>
  <si>
    <t>Albumin, serum (Alb)</t>
  </si>
  <si>
    <t xml:space="preserve">gm/dL </t>
  </si>
  <si>
    <t>Lab Report</t>
  </si>
  <si>
    <t>ALT (amino alanine transferase)</t>
  </si>
  <si>
    <t>AST (aspartate aminotransferase)</t>
  </si>
  <si>
    <t>Bilirubin, Total (Bili), serum</t>
  </si>
  <si>
    <t>Complete Metabolic Profile</t>
  </si>
  <si>
    <t>Lab Tracker</t>
  </si>
  <si>
    <t>Single page setup of reference range (low and high normal values)</t>
  </si>
  <si>
    <t>Allows you to record up to twelve lab results</t>
  </si>
  <si>
    <t>Provides background on the meaning of the lab test</t>
  </si>
  <si>
    <t>Single page report format to see lab results side by side and view trends</t>
  </si>
  <si>
    <t>IU/L</t>
  </si>
  <si>
    <t>MedlPlus</t>
  </si>
  <si>
    <t>Web Link</t>
  </si>
  <si>
    <t>Most prevalent protein of the blood plasma. Synthesized by the liver. Decreased levels may result from liver disease; or from kidney disease, which allows albumin to escape into the urine. Decreased albumin may also be explained by malnutrition or a low protein diet. Low levels may indicate ascites. Adapted from MedlnePlus 2004.</t>
  </si>
  <si>
    <t>mEq/L</t>
  </si>
  <si>
    <t>Calcium (Ca) is required for the proper functioning of numerous intracellular and extracellular processes, including muscle contraction, nerve conduction, hormone release, and blood coagulation. In addition, the Ca ion plays a unique role in intracellular signaling and is involved in the regulation of many enzymes. The maintenance of Ca homeostasis, therefore, is critical ~ Merk Manual</t>
  </si>
  <si>
    <t>Cellular processes</t>
  </si>
  <si>
    <t>LTonline</t>
  </si>
  <si>
    <t xml:space="preserve">mEq/L </t>
  </si>
  <si>
    <t>milliequivalent per liter</t>
  </si>
  <si>
    <t>Abbrev</t>
  </si>
  <si>
    <t>Meaning</t>
  </si>
  <si>
    <t>LAB UNITS</t>
  </si>
  <si>
    <t>Measures</t>
  </si>
  <si>
    <t>Performed to evaluate kidney function. If kidney function is abnormal, creatinine levels will increase in the blood, due to decreased excretion of creatinine in the urine. Levels also vary according to a persons size and muscle mass.  0.8 to 1.4 mg/dl.</t>
  </si>
  <si>
    <t>milligrams per deciliter</t>
  </si>
  <si>
    <t>Lab Plots</t>
  </si>
  <si>
    <t>%</t>
  </si>
  <si>
    <t>Lab Plot</t>
  </si>
  <si>
    <t xml:space="preserve">Lab Report - Dates:   </t>
  </si>
  <si>
    <t>What prescriptions do I need &amp; how should they be taken and stored?</t>
  </si>
  <si>
    <t>What is the treatment likely to cost?</t>
  </si>
  <si>
    <t>Prior to treatment or tests: Ask the staff to verify that your doctors, the healthcare facility , and the type of treatment or test you are receiving are all covered in your insurance plan, and check if the tests and treatments require pre-authorization.</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</si>
</sst>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 #,##0.0_);_(* \(#,##0.0\);_(* &quot;-&quot;??_);_(@_)"/>
    <numFmt numFmtId="168" formatCode="_(* #,##0_);_(* \(#,##0\);_(* &quot;-&quot;??_);_(@_)"/>
    <numFmt numFmtId="169" formatCode="0.0"/>
    <numFmt numFmtId="170" formatCode="mm/dd/yy"/>
    <numFmt numFmtId="171" formatCode="0.000"/>
    <numFmt numFmtId="172" formatCode="0.0000"/>
    <numFmt numFmtId="173" formatCode="m/d"/>
    <numFmt numFmtId="174" formatCode="0.00000"/>
    <numFmt numFmtId="175" formatCode="[$€-2]\ #,##0.00_);[Red]\([$€-2]\ #,##0.00\)"/>
    <numFmt numFmtId="176" formatCode="ddd"/>
    <numFmt numFmtId="177" formatCode="d"/>
    <numFmt numFmtId="178" formatCode=";;;"/>
    <numFmt numFmtId="179" formatCode="mmmm\ yyyy"/>
    <numFmt numFmtId="180" formatCode="mmm"/>
    <numFmt numFmtId="181" formatCode="d\ "/>
    <numFmt numFmtId="182" formatCode="dd\-mmm\-yy"/>
    <numFmt numFmtId="183" formatCode="0.00_);[Red]\(0.00\)"/>
  </numFmts>
  <fonts count="36">
    <font>
      <sz val="10"/>
      <name val="Arial"/>
      <family val="0"/>
    </font>
    <font>
      <u val="single"/>
      <sz val="10"/>
      <color indexed="36"/>
      <name val="Arial"/>
      <family val="0"/>
    </font>
    <font>
      <b/>
      <sz val="10"/>
      <name val="Arial"/>
      <family val="2"/>
    </font>
    <font>
      <b/>
      <sz val="10"/>
      <color indexed="60"/>
      <name val="Arial"/>
      <family val="2"/>
    </font>
    <font>
      <b/>
      <sz val="12"/>
      <color indexed="60"/>
      <name val="Arial"/>
      <family val="2"/>
    </font>
    <font>
      <b/>
      <sz val="7.5"/>
      <name val="Verdana"/>
      <family val="2"/>
    </font>
    <font>
      <i/>
      <sz val="7.5"/>
      <name val="Verdana"/>
      <family val="2"/>
    </font>
    <font>
      <b/>
      <sz val="14"/>
      <name val="Arial"/>
      <family val="2"/>
    </font>
    <font>
      <b/>
      <sz val="9"/>
      <name val="Arial"/>
      <family val="2"/>
    </font>
    <font>
      <sz val="9"/>
      <name val="Arial"/>
      <family val="2"/>
    </font>
    <font>
      <sz val="8"/>
      <name val="Arial"/>
      <family val="2"/>
    </font>
    <font>
      <sz val="12"/>
      <name val="Times New Roman"/>
      <family val="1"/>
    </font>
    <font>
      <b/>
      <sz val="12"/>
      <name val="Arial"/>
      <family val="2"/>
    </font>
    <font>
      <b/>
      <sz val="10"/>
      <color indexed="56"/>
      <name val="Arial"/>
      <family val="2"/>
    </font>
    <font>
      <i/>
      <sz val="9"/>
      <name val="Arial"/>
      <family val="2"/>
    </font>
    <font>
      <b/>
      <sz val="10"/>
      <color indexed="10"/>
      <name val="Arial"/>
      <family val="2"/>
    </font>
    <font>
      <i/>
      <sz val="10"/>
      <name val="Arial"/>
      <family val="2"/>
    </font>
    <font>
      <sz val="10"/>
      <name val="measures"/>
      <family val="0"/>
    </font>
    <font>
      <sz val="10"/>
      <color indexed="56"/>
      <name val="Arial"/>
      <family val="2"/>
    </font>
    <font>
      <b/>
      <sz val="10"/>
      <color indexed="63"/>
      <name val="Arial"/>
      <family val="2"/>
    </font>
    <font>
      <sz val="14"/>
      <name val="Arial"/>
      <family val="2"/>
    </font>
    <font>
      <sz val="10"/>
      <name val="Palatino Linotype"/>
      <family val="1"/>
    </font>
    <font>
      <b/>
      <sz val="10"/>
      <name val="Century Gothic"/>
      <family val="2"/>
    </font>
    <font>
      <b/>
      <sz val="14"/>
      <color indexed="18"/>
      <name val="Arial"/>
      <family val="2"/>
    </font>
    <font>
      <b/>
      <sz val="10"/>
      <name val="Palatino Linotype"/>
      <family val="1"/>
    </font>
    <font>
      <sz val="8"/>
      <name val="Tahoma"/>
      <family val="2"/>
    </font>
    <font>
      <sz val="9"/>
      <name val="Palatino Linotype"/>
      <family val="1"/>
    </font>
    <font>
      <b/>
      <sz val="14"/>
      <color indexed="17"/>
      <name val="Arial"/>
      <family val="2"/>
    </font>
    <font>
      <b/>
      <sz val="9"/>
      <color indexed="56"/>
      <name val="Arial"/>
      <family val="2"/>
    </font>
    <font>
      <b/>
      <sz val="12"/>
      <name val="Times New Roman"/>
      <family val="1"/>
    </font>
    <font>
      <sz val="10.5"/>
      <name val="Arial"/>
      <family val="0"/>
    </font>
    <font>
      <b/>
      <sz val="9.75"/>
      <name val="Arial"/>
      <family val="0"/>
    </font>
    <font>
      <sz val="12"/>
      <name val="Arial"/>
      <family val="2"/>
    </font>
    <font>
      <sz val="8.5"/>
      <name val="Arial"/>
      <family val="2"/>
    </font>
    <font>
      <sz val="11.5"/>
      <name val="Arial"/>
      <family val="0"/>
    </font>
    <font>
      <sz val="11.75"/>
      <name val="Arial"/>
      <family val="0"/>
    </font>
  </fonts>
  <fills count="21">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31"/>
        <bgColor indexed="64"/>
      </patternFill>
    </fill>
    <fill>
      <patternFill patternType="solid">
        <fgColor indexed="26"/>
        <bgColor indexed="64"/>
      </patternFill>
    </fill>
    <fill>
      <patternFill patternType="solid">
        <fgColor indexed="27"/>
        <bgColor indexed="64"/>
      </patternFill>
    </fill>
    <fill>
      <patternFill patternType="solid">
        <fgColor indexed="50"/>
        <bgColor indexed="64"/>
      </patternFill>
    </fill>
    <fill>
      <patternFill patternType="solid">
        <fgColor indexed="41"/>
        <bgColor indexed="64"/>
      </patternFill>
    </fill>
    <fill>
      <patternFill patternType="solid">
        <fgColor indexed="57"/>
        <bgColor indexed="64"/>
      </patternFill>
    </fill>
    <fill>
      <patternFill patternType="solid">
        <fgColor indexed="9"/>
        <bgColor indexed="64"/>
      </patternFill>
    </fill>
    <fill>
      <patternFill patternType="solid">
        <fgColor indexed="57"/>
        <bgColor indexed="64"/>
      </patternFill>
    </fill>
    <fill>
      <patternFill patternType="solid">
        <fgColor indexed="50"/>
        <bgColor indexed="64"/>
      </patternFill>
    </fill>
    <fill>
      <patternFill patternType="solid">
        <fgColor indexed="49"/>
        <bgColor indexed="64"/>
      </patternFill>
    </fill>
    <fill>
      <patternFill patternType="solid">
        <fgColor indexed="15"/>
        <bgColor indexed="64"/>
      </patternFill>
    </fill>
    <fill>
      <patternFill patternType="solid">
        <fgColor indexed="49"/>
        <bgColor indexed="64"/>
      </patternFill>
    </fill>
    <fill>
      <patternFill patternType="solid">
        <fgColor indexed="49"/>
        <bgColor indexed="64"/>
      </patternFill>
    </fill>
  </fills>
  <borders count="79">
    <border>
      <left/>
      <right/>
      <top/>
      <bottom/>
      <diagonal/>
    </border>
    <border>
      <left style="thin">
        <color indexed="40"/>
      </left>
      <right style="thin">
        <color indexed="40"/>
      </right>
      <top style="thin">
        <color indexed="40"/>
      </top>
      <bottom style="thin">
        <color indexed="40"/>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thin">
        <color indexed="8"/>
      </left>
      <right style="medium"/>
      <top style="thin">
        <color indexed="8"/>
      </top>
      <bottom>
        <color indexed="63"/>
      </bottom>
    </border>
    <border>
      <left style="thin">
        <color indexed="8"/>
      </left>
      <right style="medium"/>
      <top style="thin">
        <color indexed="8"/>
      </top>
      <bottom style="medium"/>
    </border>
    <border>
      <left style="thin">
        <color indexed="8"/>
      </left>
      <right style="medium"/>
      <top style="medium"/>
      <bottom>
        <color indexed="63"/>
      </bottom>
    </border>
    <border>
      <left style="medium"/>
      <right style="thin">
        <color indexed="8"/>
      </right>
      <top style="medium"/>
      <bottom>
        <color indexed="63"/>
      </bottom>
    </border>
    <border>
      <left style="thin">
        <color indexed="8"/>
      </left>
      <right style="medium"/>
      <top style="medium"/>
      <bottom style="medium"/>
    </border>
    <border>
      <left style="medium"/>
      <right style="thin">
        <color indexed="8"/>
      </right>
      <top style="thin">
        <color indexed="8"/>
      </top>
      <bottom>
        <color indexed="63"/>
      </bottom>
    </border>
    <border>
      <left style="medium"/>
      <right style="thin">
        <color indexed="8"/>
      </right>
      <top style="thin">
        <color indexed="8"/>
      </top>
      <bottom style="medium"/>
    </border>
    <border>
      <left style="medium"/>
      <right style="thin">
        <color indexed="8"/>
      </right>
      <top style="medium"/>
      <bottom style="medium"/>
    </border>
    <border>
      <left>
        <color indexed="63"/>
      </left>
      <right style="thin"/>
      <top style="thin"/>
      <bottom style="thin"/>
    </border>
    <border>
      <left style="thin"/>
      <right style="thin"/>
      <top>
        <color indexed="63"/>
      </top>
      <bottom style="thin"/>
    </border>
    <border>
      <left>
        <color indexed="63"/>
      </left>
      <right style="medium"/>
      <top style="medium"/>
      <bottom style="mediu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medium"/>
      <right style="thin">
        <color indexed="55"/>
      </right>
      <top style="thin">
        <color indexed="22"/>
      </top>
      <bottom style="thin">
        <color indexed="22"/>
      </bottom>
    </border>
    <border>
      <left style="thin">
        <color indexed="55"/>
      </left>
      <right style="thin">
        <color indexed="55"/>
      </right>
      <top style="thin">
        <color indexed="22"/>
      </top>
      <bottom style="thin">
        <color indexed="22"/>
      </bottom>
    </border>
    <border>
      <left style="thin">
        <color indexed="55"/>
      </left>
      <right style="medium"/>
      <top style="thin">
        <color indexed="22"/>
      </top>
      <bottom style="thin">
        <color indexed="22"/>
      </bottom>
    </border>
    <border>
      <left style="thin">
        <color indexed="55"/>
      </left>
      <right style="thin">
        <color indexed="55"/>
      </right>
      <top>
        <color indexed="63"/>
      </top>
      <bottom style="thin">
        <color indexed="22"/>
      </bottom>
    </border>
    <border>
      <left style="thin">
        <color indexed="55"/>
      </left>
      <right style="medium"/>
      <top>
        <color indexed="63"/>
      </top>
      <bottom style="thin">
        <color indexed="22"/>
      </bottom>
    </border>
    <border>
      <left style="thin"/>
      <right style="thin">
        <color indexed="55"/>
      </right>
      <top style="thin"/>
      <bottom style="thin"/>
    </border>
    <border>
      <left style="thin">
        <color indexed="55"/>
      </left>
      <right style="thin">
        <color indexed="55"/>
      </right>
      <top style="thin"/>
      <bottom style="thin"/>
    </border>
    <border>
      <left style="thin">
        <color indexed="55"/>
      </left>
      <right style="thin"/>
      <top style="thin"/>
      <bottom style="thin"/>
    </border>
    <border>
      <left style="medium"/>
      <right style="medium"/>
      <top style="medium"/>
      <bottom style="medium"/>
    </border>
    <border>
      <left style="thin"/>
      <right style="medium"/>
      <top style="thin"/>
      <bottom style="thin"/>
    </border>
    <border>
      <left>
        <color indexed="63"/>
      </left>
      <right style="thin"/>
      <top>
        <color indexed="63"/>
      </top>
      <bottom style="thin"/>
    </border>
    <border>
      <left style="medium"/>
      <right style="medium"/>
      <top style="medium"/>
      <bottom>
        <color indexed="63"/>
      </bottom>
    </border>
    <border>
      <left style="medium"/>
      <right>
        <color indexed="63"/>
      </right>
      <top style="medium"/>
      <bottom style="mediu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right style="thin"/>
      <top style="thin"/>
      <bottom style="thin"/>
    </border>
    <border>
      <left style="thin">
        <color indexed="40"/>
      </left>
      <right style="thin">
        <color indexed="40"/>
      </right>
      <top>
        <color indexed="63"/>
      </top>
      <bottom style="thin">
        <color indexed="40"/>
      </bottom>
    </border>
    <border>
      <left style="thin"/>
      <right style="thin"/>
      <top>
        <color indexed="63"/>
      </top>
      <bottom>
        <color indexed="63"/>
      </bottom>
    </border>
    <border>
      <left>
        <color indexed="63"/>
      </left>
      <right style="thin">
        <color indexed="8"/>
      </right>
      <top style="thin">
        <color indexed="8"/>
      </top>
      <bottom>
        <color indexed="63"/>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thin">
        <color indexed="12"/>
      </left>
      <right style="thin"/>
      <top style="thin"/>
      <bottom>
        <color indexed="63"/>
      </bottom>
    </border>
    <border>
      <left>
        <color indexed="63"/>
      </left>
      <right style="thin">
        <color indexed="8"/>
      </right>
      <top>
        <color indexed="63"/>
      </top>
      <bottom style="thin">
        <color indexed="8"/>
      </bottom>
    </border>
    <border>
      <left style="medium"/>
      <right>
        <color indexed="63"/>
      </right>
      <top>
        <color indexed="63"/>
      </top>
      <bottom style="thin">
        <color indexed="22"/>
      </botto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thin"/>
      <top style="medium"/>
      <bottom style="medium"/>
    </border>
    <border>
      <left>
        <color indexed="63"/>
      </left>
      <right>
        <color indexed="63"/>
      </right>
      <top style="medium"/>
      <bottom style="medium"/>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color indexed="22"/>
      </top>
      <bottom style="thin">
        <color indexed="22"/>
      </bottom>
    </border>
    <border>
      <left>
        <color indexed="63"/>
      </left>
      <right style="medium"/>
      <top style="thin">
        <color indexed="22"/>
      </top>
      <bottom style="thin">
        <color indexed="22"/>
      </bottom>
    </border>
    <border>
      <left style="thin"/>
      <right>
        <color indexed="63"/>
      </right>
      <top>
        <color indexed="63"/>
      </top>
      <bottom>
        <color indexed="63"/>
      </bottom>
    </border>
    <border>
      <left style="thin"/>
      <right>
        <color indexed="63"/>
      </right>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1">
      <alignment wrapText="1"/>
      <protection/>
    </xf>
    <xf numFmtId="44" fontId="0" fillId="0" borderId="0" applyFont="0" applyFill="0" applyBorder="0" applyAlignment="0" applyProtection="0"/>
    <xf numFmtId="42" fontId="0" fillId="0" borderId="0" applyFont="0" applyFill="0" applyBorder="0" applyAlignment="0" applyProtection="0"/>
    <xf numFmtId="0" fontId="11" fillId="0" borderId="2">
      <alignment wrapText="1"/>
      <protection/>
    </xf>
    <xf numFmtId="0" fontId="1" fillId="0" borderId="0" applyNumberFormat="0" applyFill="0" applyBorder="0" applyAlignment="0" applyProtection="0"/>
    <xf numFmtId="0" fontId="19" fillId="2" borderId="3" applyFont="0" applyAlignment="0">
      <protection/>
    </xf>
    <xf numFmtId="0" fontId="28" fillId="3" borderId="3" applyNumberFormat="0" applyProtection="0">
      <alignment horizontal="center" vertical="center"/>
    </xf>
    <xf numFmtId="0" fontId="0" fillId="4" borderId="4">
      <alignment horizontal="left" vertical="top" wrapText="1" indent="1"/>
      <protection/>
    </xf>
    <xf numFmtId="9" fontId="0" fillId="0" borderId="0" applyFont="0" applyFill="0" applyBorder="0" applyAlignment="0" applyProtection="0"/>
    <xf numFmtId="0" fontId="19" fillId="4" borderId="3">
      <alignment vertical="top" wrapText="1"/>
      <protection/>
    </xf>
    <xf numFmtId="0" fontId="19" fillId="4" borderId="5" applyBorder="0">
      <alignment horizontal="center" vertical="top" wrapText="1"/>
      <protection/>
    </xf>
    <xf numFmtId="0" fontId="27" fillId="5" borderId="0">
      <alignment horizontal="left"/>
      <protection/>
    </xf>
  </cellStyleXfs>
  <cellXfs count="451">
    <xf numFmtId="0" fontId="0" fillId="0" borderId="0" xfId="0" applyAlignment="1">
      <alignment/>
    </xf>
    <xf numFmtId="0" fontId="0" fillId="0" borderId="0" xfId="0" applyAlignment="1">
      <alignment horizontal="center"/>
    </xf>
    <xf numFmtId="0" fontId="5" fillId="0" borderId="0" xfId="0" applyFont="1" applyAlignment="1">
      <alignment horizontal="center" vertical="top" wrapText="1"/>
    </xf>
    <xf numFmtId="0" fontId="0" fillId="0" borderId="0" xfId="0" applyAlignment="1">
      <alignment horizontal="center" vertical="top" wrapText="1"/>
    </xf>
    <xf numFmtId="0" fontId="6" fillId="0" borderId="0" xfId="0" applyFont="1" applyAlignment="1">
      <alignment horizontal="center" vertical="top" wrapText="1"/>
    </xf>
    <xf numFmtId="0" fontId="9" fillId="0" borderId="3" xfId="0" applyFont="1" applyBorder="1" applyAlignment="1">
      <alignment horizontal="center" wrapText="1"/>
    </xf>
    <xf numFmtId="0" fontId="0" fillId="0" borderId="0" xfId="0" applyAlignment="1">
      <alignment wrapText="1"/>
    </xf>
    <xf numFmtId="0" fontId="2" fillId="5" borderId="0" xfId="0" applyFont="1" applyFill="1" applyBorder="1" applyAlignment="1" quotePrefix="1">
      <alignment horizontal="right"/>
    </xf>
    <xf numFmtId="0" fontId="0" fillId="5" borderId="6" xfId="0" applyFill="1" applyBorder="1" applyAlignment="1">
      <alignment/>
    </xf>
    <xf numFmtId="0" fontId="0" fillId="5" borderId="7" xfId="0" applyFill="1" applyBorder="1" applyAlignment="1">
      <alignment/>
    </xf>
    <xf numFmtId="0" fontId="2" fillId="5" borderId="0" xfId="0" applyFont="1" applyFill="1" applyBorder="1" applyAlignment="1">
      <alignment horizontal="right"/>
    </xf>
    <xf numFmtId="0" fontId="0" fillId="5" borderId="0" xfId="0" applyFill="1" applyBorder="1" applyAlignment="1">
      <alignment horizontal="center"/>
    </xf>
    <xf numFmtId="0" fontId="0" fillId="5" borderId="8" xfId="0" applyFill="1" applyBorder="1" applyAlignment="1">
      <alignment horizontal="center"/>
    </xf>
    <xf numFmtId="0" fontId="0" fillId="5" borderId="0" xfId="0" applyFill="1" applyBorder="1" applyAlignment="1">
      <alignment/>
    </xf>
    <xf numFmtId="0" fontId="0" fillId="5" borderId="0" xfId="0" applyNumberFormat="1" applyFill="1" applyBorder="1" applyAlignment="1">
      <alignment/>
    </xf>
    <xf numFmtId="0" fontId="0" fillId="5" borderId="8" xfId="0" applyFill="1" applyBorder="1" applyAlignment="1">
      <alignment/>
    </xf>
    <xf numFmtId="0" fontId="0" fillId="5" borderId="0" xfId="0" applyFill="1" applyBorder="1" applyAlignment="1" quotePrefix="1">
      <alignment horizontal="left"/>
    </xf>
    <xf numFmtId="0" fontId="0" fillId="5" borderId="0" xfId="0" applyNumberFormat="1" applyFill="1" applyBorder="1" applyAlignment="1">
      <alignment horizontal="center"/>
    </xf>
    <xf numFmtId="0" fontId="0" fillId="5" borderId="9" xfId="0" applyFill="1" applyBorder="1" applyAlignment="1">
      <alignment/>
    </xf>
    <xf numFmtId="0" fontId="0" fillId="5" borderId="10" xfId="0" applyFill="1" applyBorder="1" applyAlignment="1">
      <alignment/>
    </xf>
    <xf numFmtId="0" fontId="0" fillId="5" borderId="11" xfId="0" applyFill="1" applyBorder="1" applyAlignment="1">
      <alignment/>
    </xf>
    <xf numFmtId="0" fontId="0" fillId="5" borderId="12" xfId="0" applyFill="1" applyBorder="1" applyAlignment="1">
      <alignment/>
    </xf>
    <xf numFmtId="0" fontId="0" fillId="5" borderId="13" xfId="0" applyFill="1" applyBorder="1" applyAlignment="1">
      <alignment/>
    </xf>
    <xf numFmtId="0" fontId="0" fillId="4" borderId="14" xfId="0" applyFill="1" applyBorder="1" applyAlignment="1">
      <alignment horizontal="center"/>
    </xf>
    <xf numFmtId="0" fontId="0" fillId="0" borderId="15" xfId="0" applyBorder="1" applyAlignment="1">
      <alignment horizontal="center"/>
    </xf>
    <xf numFmtId="0" fontId="0" fillId="4" borderId="16" xfId="0" applyFont="1" applyFill="1" applyBorder="1" applyAlignment="1">
      <alignment horizontal="left" wrapText="1" indent="1"/>
    </xf>
    <xf numFmtId="0" fontId="0" fillId="4" borderId="17" xfId="0" applyFont="1" applyFill="1" applyBorder="1" applyAlignment="1">
      <alignment horizontal="left" wrapText="1" indent="1"/>
    </xf>
    <xf numFmtId="0" fontId="0" fillId="4" borderId="18" xfId="0" applyFont="1" applyFill="1" applyBorder="1" applyAlignment="1">
      <alignment horizontal="left" wrapText="1" indent="1"/>
    </xf>
    <xf numFmtId="0" fontId="0" fillId="6" borderId="18" xfId="0" applyFont="1" applyFill="1" applyBorder="1" applyAlignment="1">
      <alignment horizontal="left" wrapText="1" indent="1"/>
    </xf>
    <xf numFmtId="0" fontId="0" fillId="6" borderId="19" xfId="0" applyFont="1" applyFill="1" applyBorder="1" applyAlignment="1">
      <alignment horizontal="center" wrapText="1"/>
    </xf>
    <xf numFmtId="0" fontId="0" fillId="4" borderId="20" xfId="0" applyFont="1" applyFill="1" applyBorder="1" applyAlignment="1">
      <alignment horizontal="left" wrapText="1" indent="1"/>
    </xf>
    <xf numFmtId="0" fontId="0" fillId="5" borderId="0" xfId="0" applyFill="1" applyAlignment="1">
      <alignment/>
    </xf>
    <xf numFmtId="9" fontId="2" fillId="7" borderId="19" xfId="0" applyNumberFormat="1" applyFont="1" applyFill="1" applyBorder="1" applyAlignment="1">
      <alignment horizontal="center" wrapText="1"/>
    </xf>
    <xf numFmtId="9" fontId="2" fillId="7" borderId="21" xfId="0" applyNumberFormat="1" applyFont="1" applyFill="1" applyBorder="1" applyAlignment="1">
      <alignment horizontal="center" wrapText="1"/>
    </xf>
    <xf numFmtId="9" fontId="2" fillId="7" borderId="22" xfId="0" applyNumberFormat="1" applyFont="1" applyFill="1" applyBorder="1" applyAlignment="1">
      <alignment horizontal="center" wrapText="1"/>
    </xf>
    <xf numFmtId="9" fontId="2" fillId="7" borderId="23" xfId="0" applyNumberFormat="1" applyFont="1" applyFill="1" applyBorder="1" applyAlignment="1">
      <alignment horizontal="center" wrapText="1"/>
    </xf>
    <xf numFmtId="0" fontId="0" fillId="5" borderId="0" xfId="0" applyFont="1" applyFill="1" applyBorder="1" applyAlignment="1">
      <alignment horizontal="center" vertical="center"/>
    </xf>
    <xf numFmtId="0" fontId="28" fillId="4" borderId="14" xfId="23" applyFill="1" applyBorder="1" applyAlignment="1">
      <alignment horizontal="center"/>
    </xf>
    <xf numFmtId="0" fontId="2" fillId="5" borderId="0" xfId="0" applyFont="1" applyFill="1" applyAlignment="1">
      <alignment/>
    </xf>
    <xf numFmtId="0" fontId="0" fillId="7" borderId="8" xfId="0" applyFill="1" applyBorder="1" applyAlignment="1" quotePrefix="1">
      <alignment horizontal="left" indent="1"/>
    </xf>
    <xf numFmtId="0" fontId="0" fillId="7" borderId="8" xfId="0" applyFill="1" applyBorder="1" applyAlignment="1">
      <alignment horizontal="left" indent="1"/>
    </xf>
    <xf numFmtId="0" fontId="9"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2" fillId="8" borderId="3"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9" borderId="3" xfId="0" applyFont="1" applyFill="1" applyBorder="1" applyAlignment="1" quotePrefix="1">
      <alignment horizontal="center" vertical="center" wrapText="1"/>
    </xf>
    <xf numFmtId="0" fontId="9" fillId="0" borderId="24" xfId="0" applyFont="1" applyBorder="1" applyAlignment="1">
      <alignment horizontal="center" vertical="center" wrapText="1"/>
    </xf>
    <xf numFmtId="0" fontId="2" fillId="5"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0" fillId="5" borderId="0" xfId="0" applyFill="1" applyAlignment="1">
      <alignment horizontal="left" indent="1"/>
    </xf>
    <xf numFmtId="0" fontId="0" fillId="5" borderId="0" xfId="0" applyFill="1" applyBorder="1" applyAlignment="1">
      <alignment horizontal="center" wrapText="1"/>
    </xf>
    <xf numFmtId="0" fontId="28" fillId="5" borderId="3" xfId="23" applyFill="1" applyAlignment="1">
      <alignment horizontal="center"/>
    </xf>
    <xf numFmtId="0" fontId="0" fillId="5" borderId="0" xfId="0" applyFill="1" applyAlignment="1">
      <alignment horizontal="center"/>
    </xf>
    <xf numFmtId="0" fontId="28" fillId="9" borderId="5" xfId="23" applyFill="1" applyBorder="1" applyAlignment="1">
      <alignment horizontal="center" vertical="center" wrapText="1"/>
    </xf>
    <xf numFmtId="0" fontId="2" fillId="6" borderId="3" xfId="0" applyFont="1" applyFill="1" applyBorder="1" applyAlignment="1">
      <alignment horizontal="center"/>
    </xf>
    <xf numFmtId="0" fontId="0" fillId="0" borderId="25" xfId="0" applyFill="1" applyBorder="1" applyAlignment="1">
      <alignment horizontal="center"/>
    </xf>
    <xf numFmtId="0" fontId="0" fillId="0" borderId="3" xfId="0" applyFill="1" applyBorder="1" applyAlignment="1">
      <alignment horizontal="center"/>
    </xf>
    <xf numFmtId="0" fontId="2" fillId="5" borderId="0" xfId="0" applyFont="1" applyFill="1" applyAlignment="1">
      <alignment horizontal="center"/>
    </xf>
    <xf numFmtId="0" fontId="0" fillId="0" borderId="14" xfId="0" applyBorder="1" applyAlignment="1">
      <alignment/>
    </xf>
    <xf numFmtId="0" fontId="28" fillId="4" borderId="26" xfId="23" applyFill="1" applyBorder="1" applyAlignment="1">
      <alignment horizontal="center" vertical="center"/>
    </xf>
    <xf numFmtId="0" fontId="2" fillId="6" borderId="3"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2" fillId="6" borderId="28" xfId="0" applyFont="1" applyFill="1" applyBorder="1" applyAlignment="1">
      <alignment horizontal="center" vertical="center" wrapText="1"/>
    </xf>
    <xf numFmtId="0" fontId="5" fillId="5" borderId="0" xfId="0" applyFont="1" applyFill="1" applyAlignment="1">
      <alignment horizontal="center" vertical="top" wrapText="1"/>
    </xf>
    <xf numFmtId="0" fontId="0" fillId="5" borderId="0" xfId="0" applyFill="1" applyAlignment="1" quotePrefix="1">
      <alignment horizontal="center"/>
    </xf>
    <xf numFmtId="0" fontId="2" fillId="5" borderId="0" xfId="0" applyFont="1" applyFill="1" applyAlignment="1" quotePrefix="1">
      <alignment horizontal="center"/>
    </xf>
    <xf numFmtId="0" fontId="2" fillId="4" borderId="27" xfId="0" applyFont="1" applyFill="1" applyBorder="1" applyAlignment="1">
      <alignment horizontal="left" vertical="center" wrapText="1" indent="1"/>
    </xf>
    <xf numFmtId="0" fontId="2" fillId="6" borderId="3" xfId="0" applyFont="1" applyFill="1" applyBorder="1" applyAlignment="1" quotePrefix="1">
      <alignment horizontal="center" vertical="center" wrapText="1"/>
    </xf>
    <xf numFmtId="0" fontId="0" fillId="7" borderId="0" xfId="0" applyFill="1" applyBorder="1" applyAlignment="1" quotePrefix="1">
      <alignment horizontal="left" indent="1"/>
    </xf>
    <xf numFmtId="0" fontId="0" fillId="7" borderId="7" xfId="0" applyFill="1" applyBorder="1" applyAlignment="1">
      <alignment horizontal="left" indent="1"/>
    </xf>
    <xf numFmtId="0" fontId="2" fillId="6" borderId="29" xfId="0" applyFont="1" applyFill="1" applyBorder="1" applyAlignment="1" quotePrefix="1">
      <alignment horizontal="center" vertical="center" wrapText="1"/>
    </xf>
    <xf numFmtId="0" fontId="0" fillId="0" borderId="4" xfId="0" applyBorder="1" applyAlignment="1">
      <alignment horizontal="left" wrapText="1" indent="1"/>
    </xf>
    <xf numFmtId="0" fontId="0" fillId="0" borderId="4" xfId="0" applyBorder="1" applyAlignment="1" quotePrefix="1">
      <alignment horizontal="left" wrapText="1" indent="1"/>
    </xf>
    <xf numFmtId="0" fontId="0" fillId="5" borderId="3" xfId="0" applyFill="1" applyBorder="1" applyAlignment="1">
      <alignment horizontal="center" vertical="center"/>
    </xf>
    <xf numFmtId="0" fontId="28" fillId="7" borderId="3" xfId="23" applyFill="1" applyBorder="1" applyAlignment="1">
      <alignment horizontal="center" vertical="center"/>
    </xf>
    <xf numFmtId="0" fontId="28" fillId="7" borderId="3" xfId="23" applyFill="1" applyBorder="1" applyAlignment="1" quotePrefix="1">
      <alignment horizontal="center" vertical="center"/>
    </xf>
    <xf numFmtId="0" fontId="0" fillId="4" borderId="3" xfId="0" applyFill="1" applyBorder="1" applyAlignment="1" applyProtection="1">
      <alignment horizontal="center" vertical="center" wrapText="1"/>
      <protection locked="0"/>
    </xf>
    <xf numFmtId="0" fontId="0" fillId="4" borderId="27" xfId="0" applyFill="1" applyBorder="1" applyAlignment="1" applyProtection="1">
      <alignment horizontal="center" vertical="center" wrapText="1"/>
      <protection locked="0"/>
    </xf>
    <xf numFmtId="0" fontId="0" fillId="4" borderId="28" xfId="0" applyFill="1" applyBorder="1" applyAlignment="1" applyProtection="1">
      <alignment horizontal="center" vertical="center" wrapText="1"/>
      <protection locked="0"/>
    </xf>
    <xf numFmtId="0" fontId="0" fillId="4" borderId="3" xfId="0" applyFill="1" applyBorder="1" applyAlignment="1" applyProtection="1" quotePrefix="1">
      <alignment horizontal="center" vertical="center" wrapText="1"/>
      <protection locked="0"/>
    </xf>
    <xf numFmtId="0" fontId="0" fillId="0" borderId="3" xfId="0" applyBorder="1" applyAlignment="1" applyProtection="1">
      <alignment horizontal="center" vertical="top" wrapText="1"/>
      <protection locked="0"/>
    </xf>
    <xf numFmtId="0" fontId="0" fillId="0" borderId="27" xfId="0" applyBorder="1" applyAlignment="1" applyProtection="1">
      <alignment horizontal="center" vertical="top" wrapText="1"/>
      <protection locked="0"/>
    </xf>
    <xf numFmtId="0" fontId="0" fillId="0" borderId="28" xfId="0" applyBorder="1" applyAlignment="1" applyProtection="1">
      <alignment horizontal="center" vertical="top" wrapText="1"/>
      <protection locked="0"/>
    </xf>
    <xf numFmtId="0" fontId="0" fillId="5" borderId="0" xfId="0" applyFill="1" applyAlignment="1">
      <alignment horizontal="center" vertical="center" wrapText="1"/>
    </xf>
    <xf numFmtId="0" fontId="9" fillId="5" borderId="0" xfId="0" applyFont="1" applyFill="1" applyAlignment="1">
      <alignment horizontal="center" vertical="center" wrapText="1"/>
    </xf>
    <xf numFmtId="0" fontId="0" fillId="0" borderId="3" xfId="0" applyBorder="1" applyAlignment="1" applyProtection="1" quotePrefix="1">
      <alignment horizontal="center" vertical="center" wrapText="1"/>
      <protection locked="0"/>
    </xf>
    <xf numFmtId="0" fontId="0" fillId="0" borderId="27"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2" fillId="6" borderId="3" xfId="0" applyFont="1" applyFill="1" applyBorder="1" applyAlignment="1">
      <alignment horizontal="left" indent="1"/>
    </xf>
    <xf numFmtId="0" fontId="17" fillId="5" borderId="0" xfId="0" applyFont="1" applyFill="1" applyAlignment="1">
      <alignment/>
    </xf>
    <xf numFmtId="0" fontId="0" fillId="5" borderId="0" xfId="0" applyFill="1" applyAlignment="1" quotePrefix="1">
      <alignment horizontal="center" vertical="center" wrapText="1"/>
    </xf>
    <xf numFmtId="0" fontId="28" fillId="7" borderId="3" xfId="23" applyFill="1" applyBorder="1" applyAlignment="1" quotePrefix="1">
      <alignment horizontal="center"/>
    </xf>
    <xf numFmtId="0" fontId="28" fillId="7" borderId="3" xfId="23" applyFill="1" applyBorder="1" applyAlignment="1">
      <alignment horizontal="center"/>
    </xf>
    <xf numFmtId="14" fontId="0" fillId="4" borderId="3" xfId="0" applyNumberFormat="1" applyFont="1" applyFill="1" applyBorder="1" applyAlignment="1">
      <alignment horizontal="center"/>
    </xf>
    <xf numFmtId="0" fontId="2" fillId="2" borderId="3" xfId="0" applyFont="1" applyFill="1" applyBorder="1" applyAlignment="1">
      <alignment horizontal="center"/>
    </xf>
    <xf numFmtId="0" fontId="2" fillId="2" borderId="5" xfId="0" applyFont="1" applyFill="1" applyBorder="1" applyAlignment="1">
      <alignment horizontal="center"/>
    </xf>
    <xf numFmtId="0" fontId="28" fillId="5" borderId="0" xfId="23" applyFill="1" applyBorder="1" applyAlignment="1">
      <alignment horizontal="center"/>
    </xf>
    <xf numFmtId="14" fontId="10" fillId="6" borderId="3" xfId="0" applyNumberFormat="1" applyFont="1" applyFill="1" applyBorder="1" applyAlignment="1">
      <alignment horizontal="center"/>
    </xf>
    <xf numFmtId="0" fontId="18" fillId="4" borderId="14" xfId="23" applyFont="1" applyFill="1" applyBorder="1" applyAlignment="1">
      <alignment horizontal="center"/>
    </xf>
    <xf numFmtId="0" fontId="0" fillId="5" borderId="9" xfId="0" applyFill="1" applyBorder="1" applyAlignment="1">
      <alignment horizontal="center"/>
    </xf>
    <xf numFmtId="0" fontId="20" fillId="5" borderId="0" xfId="28" applyFont="1">
      <alignment horizontal="left"/>
      <protection/>
    </xf>
    <xf numFmtId="0" fontId="7" fillId="5" borderId="0" xfId="28" applyFont="1" applyFill="1" applyBorder="1" applyAlignment="1" quotePrefix="1">
      <alignment horizontal="left"/>
      <protection/>
    </xf>
    <xf numFmtId="0" fontId="21" fillId="0" borderId="0" xfId="0" applyFont="1" applyAlignment="1">
      <alignment/>
    </xf>
    <xf numFmtId="0" fontId="21" fillId="0" borderId="0" xfId="0" applyFont="1" applyBorder="1" applyAlignment="1">
      <alignment/>
    </xf>
    <xf numFmtId="0" fontId="21" fillId="0" borderId="30" xfId="0" applyFont="1" applyBorder="1" applyAlignment="1">
      <alignment wrapText="1"/>
    </xf>
    <xf numFmtId="0" fontId="21" fillId="9" borderId="30" xfId="0" applyFont="1" applyFill="1" applyBorder="1" applyAlignment="1">
      <alignment wrapText="1"/>
    </xf>
    <xf numFmtId="0" fontId="21" fillId="5" borderId="0" xfId="0" applyFont="1" applyFill="1" applyAlignment="1">
      <alignment/>
    </xf>
    <xf numFmtId="0" fontId="9" fillId="0" borderId="0" xfId="0" applyFont="1" applyAlignment="1">
      <alignment/>
    </xf>
    <xf numFmtId="0" fontId="0" fillId="0" borderId="0" xfId="0" applyFont="1" applyAlignment="1">
      <alignment/>
    </xf>
    <xf numFmtId="0" fontId="8" fillId="0" borderId="0" xfId="0" applyFont="1" applyFill="1" applyAlignment="1">
      <alignment wrapText="1"/>
    </xf>
    <xf numFmtId="0" fontId="0" fillId="0" borderId="3" xfId="0" applyFont="1" applyBorder="1" applyAlignment="1">
      <alignment/>
    </xf>
    <xf numFmtId="0" fontId="9" fillId="5" borderId="0" xfId="0" applyFont="1" applyFill="1" applyAlignment="1">
      <alignment/>
    </xf>
    <xf numFmtId="0" fontId="23" fillId="5" borderId="0" xfId="0" applyFont="1" applyFill="1" applyAlignment="1">
      <alignment vertical="center"/>
    </xf>
    <xf numFmtId="0" fontId="0" fillId="5" borderId="0" xfId="0" applyFont="1" applyFill="1" applyAlignment="1">
      <alignment/>
    </xf>
    <xf numFmtId="0" fontId="8" fillId="5" borderId="0" xfId="0" applyFont="1" applyFill="1" applyAlignment="1">
      <alignment wrapText="1"/>
    </xf>
    <xf numFmtId="0" fontId="0" fillId="0" borderId="3" xfId="0" applyFont="1" applyBorder="1" applyAlignment="1" quotePrefix="1">
      <alignment horizontal="left"/>
    </xf>
    <xf numFmtId="0" fontId="21" fillId="5" borderId="0" xfId="0" applyFont="1" applyFill="1" applyAlignment="1">
      <alignment/>
    </xf>
    <xf numFmtId="0" fontId="21" fillId="9" borderId="31" xfId="0" applyFont="1" applyFill="1" applyBorder="1" applyAlignment="1">
      <alignment horizontal="center" wrapText="1"/>
    </xf>
    <xf numFmtId="0" fontId="21" fillId="9" borderId="32" xfId="0" applyFont="1" applyFill="1" applyBorder="1" applyAlignment="1">
      <alignment horizontal="center" wrapText="1"/>
    </xf>
    <xf numFmtId="0" fontId="21" fillId="0" borderId="31" xfId="0" applyFont="1" applyBorder="1" applyAlignment="1">
      <alignment horizontal="center" wrapText="1"/>
    </xf>
    <xf numFmtId="0" fontId="21" fillId="0" borderId="32" xfId="0" applyFont="1" applyBorder="1" applyAlignment="1">
      <alignment horizontal="center" wrapText="1"/>
    </xf>
    <xf numFmtId="0" fontId="21" fillId="9" borderId="33" xfId="0" applyFont="1" applyFill="1" applyBorder="1" applyAlignment="1">
      <alignment horizontal="center" wrapText="1"/>
    </xf>
    <xf numFmtId="0" fontId="21" fillId="9" borderId="34" xfId="0" applyFont="1" applyFill="1" applyBorder="1" applyAlignment="1">
      <alignment horizontal="center" wrapText="1"/>
    </xf>
    <xf numFmtId="0" fontId="22" fillId="0" borderId="3" xfId="0" applyFont="1" applyBorder="1" applyAlignment="1">
      <alignment horizontal="center" wrapText="1"/>
    </xf>
    <xf numFmtId="0" fontId="22" fillId="10" borderId="35" xfId="0" applyFont="1" applyFill="1" applyBorder="1" applyAlignment="1">
      <alignment horizontal="center" vertical="center" wrapText="1"/>
    </xf>
    <xf numFmtId="0" fontId="22" fillId="10" borderId="36" xfId="0" applyFont="1" applyFill="1" applyBorder="1" applyAlignment="1">
      <alignment horizontal="center" vertical="center" wrapText="1"/>
    </xf>
    <xf numFmtId="0" fontId="22" fillId="10" borderId="37" xfId="0" applyFont="1" applyFill="1" applyBorder="1" applyAlignment="1">
      <alignment horizontal="center" vertical="center" wrapText="1"/>
    </xf>
    <xf numFmtId="0" fontId="21" fillId="4" borderId="38" xfId="0" applyFont="1" applyFill="1" applyBorder="1" applyAlignment="1">
      <alignment horizontal="right" vertical="center"/>
    </xf>
    <xf numFmtId="0" fontId="22" fillId="10" borderId="24" xfId="0" applyFont="1" applyFill="1" applyBorder="1" applyAlignment="1">
      <alignment horizontal="center" vertical="center" wrapText="1"/>
    </xf>
    <xf numFmtId="0" fontId="22" fillId="10" borderId="36" xfId="0" applyFont="1" applyFill="1" applyBorder="1" applyAlignment="1" quotePrefix="1">
      <alignment horizontal="center" vertical="center" wrapText="1"/>
    </xf>
    <xf numFmtId="0" fontId="22" fillId="0" borderId="39" xfId="0" applyFont="1" applyBorder="1" applyAlignment="1">
      <alignment horizontal="center" wrapText="1"/>
    </xf>
    <xf numFmtId="0" fontId="2" fillId="11" borderId="3" xfId="0" applyFont="1" applyFill="1" applyBorder="1" applyAlignment="1">
      <alignment horizontal="center" vertical="center" wrapText="1"/>
    </xf>
    <xf numFmtId="0" fontId="15" fillId="11" borderId="3" xfId="0" applyFont="1" applyFill="1" applyBorder="1" applyAlignment="1">
      <alignment horizontal="center" vertical="center" wrapText="1"/>
    </xf>
    <xf numFmtId="0" fontId="13" fillId="5" borderId="0" xfId="23" applyFont="1" applyFill="1" applyBorder="1" applyAlignment="1">
      <alignment horizontal="center"/>
    </xf>
    <xf numFmtId="0" fontId="2" fillId="4" borderId="3" xfId="0" applyFont="1" applyFill="1" applyBorder="1" applyAlignment="1">
      <alignment horizontal="center" vertical="center" wrapText="1"/>
    </xf>
    <xf numFmtId="0" fontId="7" fillId="5" borderId="0" xfId="28" applyFont="1" applyAlignment="1" quotePrefix="1">
      <alignment horizontal="left" vertical="center"/>
      <protection/>
    </xf>
    <xf numFmtId="0" fontId="0" fillId="4" borderId="4" xfId="24">
      <alignment horizontal="left" vertical="top" wrapText="1" indent="1"/>
      <protection/>
    </xf>
    <xf numFmtId="0" fontId="0" fillId="4" borderId="4" xfId="24" quotePrefix="1">
      <alignment horizontal="left" vertical="top" wrapText="1" indent="1"/>
      <protection/>
    </xf>
    <xf numFmtId="0" fontId="0" fillId="4" borderId="4" xfId="24" applyFont="1" applyAlignment="1" quotePrefix="1">
      <alignment horizontal="left" vertical="top" wrapText="1" indent="1"/>
      <protection/>
    </xf>
    <xf numFmtId="0" fontId="13" fillId="5" borderId="9" xfId="23" applyFont="1" applyFill="1" applyBorder="1" applyAlignment="1">
      <alignment horizontal="center"/>
    </xf>
    <xf numFmtId="0" fontId="28" fillId="12" borderId="0" xfId="23" applyFill="1" applyBorder="1" applyAlignment="1">
      <alignment horizontal="center"/>
    </xf>
    <xf numFmtId="0" fontId="21" fillId="9" borderId="33" xfId="0" applyFont="1" applyFill="1" applyBorder="1" applyAlignment="1" quotePrefix="1">
      <alignment horizontal="center" wrapText="1"/>
    </xf>
    <xf numFmtId="0" fontId="11" fillId="0" borderId="2" xfId="20">
      <alignment wrapText="1"/>
      <protection/>
    </xf>
    <xf numFmtId="0" fontId="9" fillId="0" borderId="0" xfId="0" applyFont="1" applyAlignment="1">
      <alignment horizontal="center"/>
    </xf>
    <xf numFmtId="0" fontId="0" fillId="11" borderId="3" xfId="0" applyFill="1" applyBorder="1" applyAlignment="1">
      <alignment horizontal="left" indent="1"/>
    </xf>
    <xf numFmtId="0" fontId="0" fillId="11" borderId="3" xfId="0" applyFill="1" applyBorder="1" applyAlignment="1">
      <alignment horizontal="center"/>
    </xf>
    <xf numFmtId="0" fontId="11" fillId="0" borderId="1" xfId="17" applyFont="1" applyAlignment="1">
      <alignment horizontal="center" wrapText="1"/>
      <protection/>
    </xf>
    <xf numFmtId="0" fontId="0" fillId="13" borderId="24" xfId="0" applyFill="1" applyBorder="1" applyAlignment="1">
      <alignment/>
    </xf>
    <xf numFmtId="0" fontId="2" fillId="13" borderId="25" xfId="0" applyFont="1" applyFill="1" applyBorder="1" applyAlignment="1">
      <alignment horizontal="center"/>
    </xf>
    <xf numFmtId="0" fontId="0" fillId="13" borderId="3" xfId="0" applyFill="1" applyBorder="1" applyAlignment="1">
      <alignment horizontal="center"/>
    </xf>
    <xf numFmtId="0" fontId="28" fillId="3" borderId="3" xfId="23" applyFill="1" applyBorder="1" applyAlignment="1">
      <alignment horizontal="center"/>
    </xf>
    <xf numFmtId="0" fontId="0" fillId="13" borderId="40" xfId="0" applyFill="1" applyBorder="1" applyAlignment="1">
      <alignment/>
    </xf>
    <xf numFmtId="0" fontId="0" fillId="13" borderId="25" xfId="0" applyFill="1" applyBorder="1" applyAlignment="1">
      <alignment horizontal="center"/>
    </xf>
    <xf numFmtId="0" fontId="7" fillId="5" borderId="0" xfId="28" applyFont="1" applyFill="1" applyBorder="1" applyAlignment="1">
      <alignment horizontal="left" vertical="center"/>
      <protection/>
    </xf>
    <xf numFmtId="0" fontId="27" fillId="5" borderId="0" xfId="28" applyFont="1" applyFill="1" applyBorder="1" applyAlignment="1">
      <alignment horizontal="left" vertical="center"/>
      <protection/>
    </xf>
    <xf numFmtId="0" fontId="11" fillId="0" borderId="3" xfId="20" applyBorder="1" applyAlignment="1">
      <alignment horizontal="center" wrapText="1"/>
      <protection/>
    </xf>
    <xf numFmtId="0" fontId="19" fillId="6" borderId="5" xfId="22" applyFill="1" applyBorder="1" applyAlignment="1">
      <alignment horizontal="center" vertical="center" wrapText="1"/>
      <protection/>
    </xf>
    <xf numFmtId="0" fontId="2" fillId="6" borderId="5" xfId="22" applyFont="1" applyFill="1" applyBorder="1" applyAlignment="1">
      <alignment vertical="center"/>
      <protection/>
    </xf>
    <xf numFmtId="0" fontId="19" fillId="6" borderId="5" xfId="22" applyFont="1" applyFill="1" applyBorder="1" applyAlignment="1">
      <alignment horizontal="center" vertical="center" wrapText="1"/>
      <protection/>
    </xf>
    <xf numFmtId="0" fontId="11" fillId="0" borderId="3" xfId="20" applyFont="1" applyBorder="1" applyAlignment="1">
      <alignment horizontal="center" wrapText="1"/>
      <protection/>
    </xf>
    <xf numFmtId="0" fontId="13" fillId="4" borderId="38" xfId="23" applyFont="1" applyFill="1" applyBorder="1" applyAlignment="1">
      <alignment horizontal="center" vertical="center"/>
    </xf>
    <xf numFmtId="0" fontId="28" fillId="3" borderId="3" xfId="23">
      <alignment horizontal="center" vertical="center"/>
    </xf>
    <xf numFmtId="0" fontId="28" fillId="3" borderId="3" xfId="23" applyFont="1" applyFill="1" applyBorder="1">
      <alignment horizontal="center" vertical="center"/>
    </xf>
    <xf numFmtId="0" fontId="28" fillId="11" borderId="3" xfId="23" applyFill="1" applyBorder="1" applyAlignment="1" quotePrefix="1">
      <alignment horizontal="center" vertical="center"/>
    </xf>
    <xf numFmtId="0" fontId="2" fillId="5" borderId="0" xfId="0" applyFont="1" applyFill="1" applyAlignment="1" quotePrefix="1">
      <alignment horizontal="left" vertical="center" wrapText="1" indent="1"/>
    </xf>
    <xf numFmtId="0" fontId="28" fillId="11" borderId="3" xfId="23" applyFill="1" applyBorder="1" applyAlignment="1">
      <alignment horizontal="center"/>
    </xf>
    <xf numFmtId="0" fontId="28" fillId="11" borderId="3" xfId="23" applyFill="1" applyBorder="1" applyAlignment="1" quotePrefix="1">
      <alignment horizontal="center"/>
    </xf>
    <xf numFmtId="0" fontId="13" fillId="14" borderId="38" xfId="23" applyFont="1" applyFill="1" applyBorder="1" applyAlignment="1" quotePrefix="1">
      <alignment horizontal="center" vertical="center" wrapText="1"/>
    </xf>
    <xf numFmtId="0" fontId="13" fillId="13" borderId="41" xfId="23" applyFont="1" applyFill="1" applyBorder="1" applyAlignment="1" quotePrefix="1">
      <alignment horizontal="center" vertical="center"/>
    </xf>
    <xf numFmtId="0" fontId="13" fillId="13" borderId="7" xfId="23" applyFont="1" applyFill="1" applyBorder="1" applyAlignment="1" quotePrefix="1">
      <alignment horizontal="center" vertical="center"/>
    </xf>
    <xf numFmtId="14" fontId="10" fillId="13" borderId="13" xfId="0" applyNumberFormat="1" applyFont="1" applyFill="1" applyBorder="1" applyAlignment="1">
      <alignment horizontal="center" vertical="center"/>
    </xf>
    <xf numFmtId="14" fontId="10" fillId="13" borderId="15" xfId="0" applyNumberFormat="1" applyFont="1" applyFill="1" applyBorder="1" applyAlignment="1">
      <alignment horizontal="center" vertical="center"/>
    </xf>
    <xf numFmtId="0" fontId="13" fillId="13" borderId="41" xfId="23" applyFont="1" applyFill="1" applyBorder="1" applyAlignment="1">
      <alignment horizontal="center" vertical="center"/>
    </xf>
    <xf numFmtId="0" fontId="13" fillId="13" borderId="7" xfId="23" applyFont="1" applyFill="1" applyBorder="1" applyAlignment="1">
      <alignment horizontal="center" vertical="center"/>
    </xf>
    <xf numFmtId="0" fontId="22" fillId="11" borderId="26" xfId="0" applyFont="1" applyFill="1" applyBorder="1" applyAlignment="1" quotePrefix="1">
      <alignment horizontal="right" vertical="center"/>
    </xf>
    <xf numFmtId="0" fontId="22" fillId="11" borderId="42" xfId="0" applyFont="1" applyFill="1" applyBorder="1" applyAlignment="1" quotePrefix="1">
      <alignment horizontal="right" vertical="center"/>
    </xf>
    <xf numFmtId="0" fontId="21" fillId="5" borderId="0" xfId="0" applyFont="1" applyFill="1" applyBorder="1" applyAlignment="1">
      <alignment wrapText="1"/>
    </xf>
    <xf numFmtId="0" fontId="22" fillId="5" borderId="9" xfId="0" applyFont="1" applyFill="1" applyBorder="1" applyAlignment="1" quotePrefix="1">
      <alignment horizontal="right" vertical="center"/>
    </xf>
    <xf numFmtId="0" fontId="21" fillId="5" borderId="0" xfId="0" applyFont="1" applyFill="1" applyBorder="1" applyAlignment="1">
      <alignment/>
    </xf>
    <xf numFmtId="0" fontId="21" fillId="7" borderId="10" xfId="0" applyFont="1" applyFill="1" applyBorder="1" applyAlignment="1">
      <alignment/>
    </xf>
    <xf numFmtId="0" fontId="11" fillId="0" borderId="2" xfId="20" applyFont="1">
      <alignment wrapText="1"/>
      <protection/>
    </xf>
    <xf numFmtId="0" fontId="13" fillId="5" borderId="0" xfId="23" applyFont="1" applyFill="1" applyBorder="1" applyAlignment="1">
      <alignment horizontal="center" wrapText="1"/>
    </xf>
    <xf numFmtId="0" fontId="0" fillId="0" borderId="0" xfId="0" applyAlignment="1">
      <alignment horizontal="center" wrapText="1"/>
    </xf>
    <xf numFmtId="0" fontId="13" fillId="15" borderId="38" xfId="23" applyFont="1" applyFill="1" applyBorder="1" applyAlignment="1">
      <alignment horizontal="center" vertical="center" wrapText="1"/>
    </xf>
    <xf numFmtId="0" fontId="11" fillId="0" borderId="2" xfId="20" applyFont="1" applyAlignment="1" quotePrefix="1">
      <alignment horizontal="left" wrapText="1"/>
      <protection/>
    </xf>
    <xf numFmtId="0" fontId="0" fillId="5" borderId="0" xfId="0" applyFill="1" applyAlignment="1">
      <alignment wrapText="1"/>
    </xf>
    <xf numFmtId="0" fontId="0" fillId="13" borderId="3" xfId="0" applyFill="1" applyBorder="1" applyAlignment="1">
      <alignment horizontal="center" vertical="center" wrapText="1"/>
    </xf>
    <xf numFmtId="0" fontId="10" fillId="13" borderId="3" xfId="0" applyFont="1" applyFill="1" applyBorder="1" applyAlignment="1">
      <alignment horizontal="center" vertical="center" wrapText="1"/>
    </xf>
    <xf numFmtId="0" fontId="9" fillId="13" borderId="3" xfId="0" applyFont="1" applyFill="1" applyBorder="1" applyAlignment="1">
      <alignment horizontal="center" vertical="center" wrapText="1"/>
    </xf>
    <xf numFmtId="0" fontId="12" fillId="5" borderId="0" xfId="0" applyFont="1" applyFill="1" applyAlignment="1">
      <alignment horizontal="center"/>
    </xf>
    <xf numFmtId="0" fontId="0" fillId="0" borderId="3" xfId="0" applyBorder="1" applyAlignment="1" applyProtection="1">
      <alignment horizontal="center" vertical="center" wrapText="1"/>
      <protection locked="0"/>
    </xf>
    <xf numFmtId="0" fontId="0" fillId="4" borderId="4" xfId="0" applyFont="1" applyFill="1" applyBorder="1" applyAlignment="1">
      <alignment horizontal="left" wrapText="1" indent="1"/>
    </xf>
    <xf numFmtId="0" fontId="0" fillId="13" borderId="3" xfId="0" applyFill="1" applyBorder="1" applyAlignment="1">
      <alignment horizontal="left"/>
    </xf>
    <xf numFmtId="0" fontId="27" fillId="5" borderId="0" xfId="28" applyBorder="1" applyAlignment="1">
      <alignment horizontal="center"/>
      <protection/>
    </xf>
    <xf numFmtId="0" fontId="0" fillId="11" borderId="0" xfId="0" applyFill="1" applyAlignment="1">
      <alignment horizontal="center" vertical="center" wrapText="1"/>
    </xf>
    <xf numFmtId="0" fontId="2" fillId="6" borderId="43" xfId="0" applyFont="1" applyFill="1" applyBorder="1" applyAlignment="1">
      <alignment horizontal="center" vertical="center" wrapText="1"/>
    </xf>
    <xf numFmtId="0" fontId="28" fillId="16" borderId="0" xfId="23" applyFill="1" applyBorder="1" applyAlignment="1" quotePrefix="1">
      <alignment horizontal="center" vertical="center" wrapText="1"/>
    </xf>
    <xf numFmtId="0" fontId="2" fillId="6" borderId="44" xfId="0" applyFont="1" applyFill="1" applyBorder="1" applyAlignment="1">
      <alignment horizontal="left" vertical="center" wrapText="1"/>
    </xf>
    <xf numFmtId="0" fontId="11" fillId="11" borderId="2" xfId="20" applyFill="1" quotePrefix="1">
      <alignment wrapText="1"/>
      <protection/>
    </xf>
    <xf numFmtId="0" fontId="11" fillId="11" borderId="2" xfId="20" applyFill="1">
      <alignment wrapText="1"/>
      <protection/>
    </xf>
    <xf numFmtId="0" fontId="28" fillId="3" borderId="3" xfId="23" applyFont="1" applyAlignment="1" quotePrefix="1">
      <alignment horizontal="center" vertical="center"/>
    </xf>
    <xf numFmtId="9" fontId="0" fillId="0" borderId="27" xfId="0" applyNumberFormat="1" applyBorder="1" applyAlignment="1" applyProtection="1">
      <alignment horizontal="center" vertical="center" wrapText="1"/>
      <protection locked="0"/>
    </xf>
    <xf numFmtId="9" fontId="0" fillId="0" borderId="28" xfId="0" applyNumberFormat="1" applyBorder="1" applyAlignment="1" applyProtection="1">
      <alignment horizontal="center" vertical="center" wrapText="1"/>
      <protection locked="0"/>
    </xf>
    <xf numFmtId="0" fontId="28" fillId="8" borderId="3" xfId="23" applyFont="1" applyFill="1" applyBorder="1" applyAlignment="1">
      <alignment horizontal="center" vertical="center" wrapText="1"/>
    </xf>
    <xf numFmtId="0" fontId="28" fillId="3" borderId="3" xfId="23" quotePrefix="1">
      <alignment horizontal="center" vertical="center"/>
    </xf>
    <xf numFmtId="0" fontId="28" fillId="3" borderId="3" xfId="23" applyFont="1" applyFill="1" applyBorder="1" applyAlignment="1">
      <alignment horizontal="center" vertical="center"/>
    </xf>
    <xf numFmtId="0" fontId="28" fillId="15" borderId="3" xfId="23" applyFill="1" quotePrefix="1">
      <alignment horizontal="center" vertical="center"/>
    </xf>
    <xf numFmtId="0" fontId="28" fillId="15" borderId="3" xfId="23" applyFill="1">
      <alignment horizontal="center" vertical="center"/>
    </xf>
    <xf numFmtId="0" fontId="11" fillId="0" borderId="1" xfId="17" applyFont="1" applyAlignment="1">
      <alignment horizontal="left" wrapText="1" indent="1"/>
      <protection/>
    </xf>
    <xf numFmtId="0" fontId="11" fillId="0" borderId="1" xfId="17" applyAlignment="1">
      <alignment horizontal="left" wrapText="1" indent="1"/>
      <protection/>
    </xf>
    <xf numFmtId="0" fontId="27" fillId="5" borderId="0" xfId="28" applyFont="1" applyAlignment="1" quotePrefix="1">
      <alignment horizontal="left"/>
      <protection/>
    </xf>
    <xf numFmtId="0" fontId="10" fillId="5" borderId="0" xfId="0" applyFont="1" applyFill="1" applyAlignment="1" quotePrefix="1">
      <alignment horizontal="left" vertical="center" wrapText="1"/>
    </xf>
    <xf numFmtId="0" fontId="28" fillId="11" borderId="25" xfId="23" applyFill="1" applyBorder="1" applyAlignment="1">
      <alignment horizontal="center" vertical="center" wrapText="1"/>
    </xf>
    <xf numFmtId="0" fontId="8" fillId="11" borderId="25"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3"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8" fillId="17"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2" fillId="5" borderId="3" xfId="0" applyFont="1" applyFill="1" applyBorder="1" applyAlignment="1">
      <alignment horizontal="center" wrapText="1"/>
    </xf>
    <xf numFmtId="0" fontId="28" fillId="5" borderId="3" xfId="23" applyFill="1" applyBorder="1" applyAlignment="1">
      <alignment horizontal="center" vertical="center" wrapText="1"/>
    </xf>
    <xf numFmtId="0" fontId="28" fillId="18" borderId="3" xfId="23" applyFill="1" applyBorder="1" applyAlignment="1" quotePrefix="1">
      <alignment horizontal="center" vertical="center" wrapText="1"/>
    </xf>
    <xf numFmtId="0" fontId="2" fillId="18" borderId="3" xfId="0" applyFont="1" applyFill="1" applyBorder="1" applyAlignment="1">
      <alignment horizontal="center" vertical="center" wrapText="1"/>
    </xf>
    <xf numFmtId="0" fontId="2" fillId="4" borderId="45" xfId="0" applyFont="1" applyFill="1" applyBorder="1" applyAlignment="1" quotePrefix="1">
      <alignment horizontal="left" vertical="center" wrapText="1" indent="1"/>
    </xf>
    <xf numFmtId="0" fontId="2" fillId="11" borderId="3" xfId="0" applyFont="1" applyFill="1" applyBorder="1" applyAlignment="1" quotePrefix="1">
      <alignment horizontal="left" vertical="center" wrapText="1" indent="1"/>
    </xf>
    <xf numFmtId="0" fontId="2" fillId="11" borderId="46" xfId="0" applyFont="1" applyFill="1" applyBorder="1" applyAlignment="1" quotePrefix="1">
      <alignment horizontal="left" vertical="center" wrapText="1" indent="1"/>
    </xf>
    <xf numFmtId="0" fontId="2" fillId="11" borderId="27" xfId="0" applyFont="1" applyFill="1" applyBorder="1" applyAlignment="1" quotePrefix="1">
      <alignment horizontal="left" vertical="center" wrapText="1" indent="1"/>
    </xf>
    <xf numFmtId="0" fontId="2" fillId="11" borderId="27" xfId="0" applyFont="1" applyFill="1" applyBorder="1" applyAlignment="1">
      <alignment horizontal="left" vertical="center" wrapText="1" indent="1"/>
    </xf>
    <xf numFmtId="0" fontId="2" fillId="13" borderId="45" xfId="0" applyFont="1" applyFill="1" applyBorder="1" applyAlignment="1">
      <alignment horizontal="left" vertical="center" wrapText="1" indent="2"/>
    </xf>
    <xf numFmtId="0" fontId="2" fillId="13" borderId="45" xfId="0" applyFont="1" applyFill="1" applyBorder="1" applyAlignment="1" quotePrefix="1">
      <alignment horizontal="left" vertical="center" wrapText="1" indent="2"/>
    </xf>
    <xf numFmtId="0" fontId="2" fillId="13" borderId="45" xfId="0" applyFont="1" applyFill="1" applyBorder="1" applyAlignment="1">
      <alignment horizontal="left" vertical="center" wrapText="1" indent="1"/>
    </xf>
    <xf numFmtId="0" fontId="2" fillId="4" borderId="45" xfId="0" applyFont="1" applyFill="1" applyBorder="1" applyAlignment="1">
      <alignment horizontal="left" vertical="center" wrapText="1" indent="2"/>
    </xf>
    <xf numFmtId="0" fontId="2" fillId="4" borderId="45" xfId="0" applyFont="1" applyFill="1" applyBorder="1" applyAlignment="1" quotePrefix="1">
      <alignment horizontal="left" vertical="center" wrapText="1" indent="2"/>
    </xf>
    <xf numFmtId="0" fontId="2" fillId="17" borderId="45" xfId="0" applyFont="1" applyFill="1" applyBorder="1" applyAlignment="1">
      <alignment horizontal="left" vertical="center" wrapText="1" indent="1"/>
    </xf>
    <xf numFmtId="0" fontId="28" fillId="15" borderId="3" xfId="23" applyFont="1" applyFill="1" applyBorder="1" applyAlignment="1">
      <alignment horizontal="center" vertical="center"/>
    </xf>
    <xf numFmtId="0" fontId="28" fillId="3" borderId="47" xfId="23" applyFont="1" applyFill="1" applyBorder="1" applyAlignment="1">
      <alignment horizontal="center" vertical="center"/>
    </xf>
    <xf numFmtId="0" fontId="28" fillId="3" borderId="47" xfId="23" applyBorder="1" quotePrefix="1">
      <alignment horizontal="center" vertical="center"/>
    </xf>
    <xf numFmtId="0" fontId="28" fillId="3" borderId="47" xfId="23" applyBorder="1">
      <alignment horizontal="center" vertical="center"/>
    </xf>
    <xf numFmtId="0" fontId="2" fillId="5" borderId="9" xfId="0" applyFont="1" applyFill="1" applyBorder="1" applyAlignment="1">
      <alignment horizontal="right"/>
    </xf>
    <xf numFmtId="0" fontId="2" fillId="5" borderId="9" xfId="0" applyFont="1" applyFill="1" applyBorder="1" applyAlignment="1" quotePrefix="1">
      <alignment horizontal="right"/>
    </xf>
    <xf numFmtId="10" fontId="0" fillId="0" borderId="28" xfId="0" applyNumberFormat="1" applyBorder="1" applyAlignment="1" applyProtection="1">
      <alignment horizontal="center" vertical="center" wrapText="1"/>
      <protection locked="0"/>
    </xf>
    <xf numFmtId="10" fontId="0" fillId="0" borderId="27" xfId="0" applyNumberFormat="1" applyBorder="1" applyAlignment="1" applyProtection="1">
      <alignment horizontal="center" vertical="center" wrapText="1"/>
      <protection locked="0"/>
    </xf>
    <xf numFmtId="0" fontId="11" fillId="2" borderId="3" xfId="22" applyAlignment="1">
      <alignment horizontal="center" wrapText="1"/>
      <protection/>
    </xf>
    <xf numFmtId="0" fontId="11" fillId="0" borderId="2" xfId="20" applyAlignment="1">
      <alignment horizontal="center" wrapText="1"/>
      <protection/>
    </xf>
    <xf numFmtId="0" fontId="11" fillId="2" borderId="3" xfId="22" applyFont="1" applyAlignment="1">
      <alignment horizontal="center" wrapText="1"/>
      <protection/>
    </xf>
    <xf numFmtId="0" fontId="11" fillId="0" borderId="2" xfId="20" applyFont="1" applyAlignment="1">
      <alignment horizontal="center" wrapText="1"/>
      <protection/>
    </xf>
    <xf numFmtId="0" fontId="0" fillId="0" borderId="3" xfId="0" applyFill="1" applyBorder="1" applyAlignment="1">
      <alignment horizontal="left" indent="1"/>
    </xf>
    <xf numFmtId="0" fontId="2" fillId="5" borderId="0" xfId="0" applyFont="1" applyFill="1" applyBorder="1" applyAlignment="1">
      <alignment horizontal="left" indent="1"/>
    </xf>
    <xf numFmtId="0" fontId="0" fillId="4" borderId="3" xfId="0" applyFill="1" applyBorder="1" applyAlignment="1">
      <alignment horizontal="left" indent="1"/>
    </xf>
    <xf numFmtId="0" fontId="28" fillId="19" borderId="3" xfId="23" applyFont="1" applyFill="1" applyBorder="1">
      <alignment horizontal="center" vertical="center"/>
    </xf>
    <xf numFmtId="0" fontId="0" fillId="18" borderId="0" xfId="0" applyFill="1" applyAlignment="1">
      <alignment/>
    </xf>
    <xf numFmtId="0" fontId="0" fillId="0" borderId="3" xfId="0" applyBorder="1" applyAlignment="1" applyProtection="1" quotePrefix="1">
      <alignment horizontal="center"/>
      <protection locked="0"/>
    </xf>
    <xf numFmtId="0" fontId="0" fillId="0" borderId="3" xfId="0" applyBorder="1" applyAlignment="1" applyProtection="1">
      <alignment horizontal="left" indent="1"/>
      <protection locked="0"/>
    </xf>
    <xf numFmtId="0" fontId="0" fillId="0" borderId="3" xfId="0" applyBorder="1" applyAlignment="1" applyProtection="1">
      <alignment horizontal="center"/>
      <protection locked="0"/>
    </xf>
    <xf numFmtId="0" fontId="0" fillId="5" borderId="6" xfId="0" applyFont="1" applyFill="1" applyBorder="1" applyAlignment="1">
      <alignment/>
    </xf>
    <xf numFmtId="0" fontId="0" fillId="5" borderId="7" xfId="0" applyFont="1" applyFill="1" applyBorder="1" applyAlignment="1">
      <alignment/>
    </xf>
    <xf numFmtId="0" fontId="0" fillId="5" borderId="0" xfId="0" applyFill="1" applyAlignment="1" applyProtection="1">
      <alignment/>
      <protection locked="0"/>
    </xf>
    <xf numFmtId="0" fontId="11" fillId="0" borderId="48" xfId="17" applyFont="1" applyBorder="1" applyAlignment="1" applyProtection="1">
      <alignment horizontal="center" wrapText="1"/>
      <protection locked="0"/>
    </xf>
    <xf numFmtId="0" fontId="11" fillId="0" borderId="48" xfId="17" applyBorder="1" applyAlignment="1" applyProtection="1">
      <alignment horizontal="left" wrapText="1" indent="1"/>
      <protection locked="0"/>
    </xf>
    <xf numFmtId="0" fontId="0" fillId="0" borderId="0" xfId="0" applyAlignment="1" applyProtection="1">
      <alignment/>
      <protection locked="0"/>
    </xf>
    <xf numFmtId="0" fontId="11" fillId="0" borderId="1" xfId="17" applyFont="1" applyAlignment="1" applyProtection="1">
      <alignment horizontal="center" wrapText="1"/>
      <protection locked="0"/>
    </xf>
    <xf numFmtId="0" fontId="11" fillId="0" borderId="1" xfId="17" applyAlignment="1" applyProtection="1">
      <alignment horizontal="left" wrapText="1" indent="1"/>
      <protection locked="0"/>
    </xf>
    <xf numFmtId="0" fontId="11" fillId="0" borderId="1" xfId="17" applyFont="1" applyAlignment="1" applyProtection="1" quotePrefix="1">
      <alignment horizontal="center" wrapText="1"/>
      <protection locked="0"/>
    </xf>
    <xf numFmtId="0" fontId="11" fillId="0" borderId="1" xfId="17">
      <alignment wrapText="1"/>
      <protection/>
    </xf>
    <xf numFmtId="0" fontId="11" fillId="0" borderId="1" xfId="17" quotePrefix="1">
      <alignment wrapText="1"/>
      <protection/>
    </xf>
    <xf numFmtId="0" fontId="11" fillId="0" borderId="1" xfId="17" applyFont="1" applyAlignment="1" quotePrefix="1">
      <alignment horizontal="left" wrapText="1"/>
      <protection/>
    </xf>
    <xf numFmtId="182" fontId="11" fillId="0" borderId="2" xfId="20" applyNumberFormat="1" applyAlignment="1">
      <alignment horizontal="center" wrapText="1"/>
      <protection/>
    </xf>
    <xf numFmtId="0" fontId="0" fillId="5" borderId="0" xfId="0" applyFill="1" applyAlignment="1">
      <alignment/>
    </xf>
    <xf numFmtId="0" fontId="0" fillId="5" borderId="0" xfId="0" applyFill="1" applyAlignment="1" quotePrefix="1">
      <alignment horizontal="left"/>
    </xf>
    <xf numFmtId="0" fontId="11" fillId="0" borderId="1" xfId="17" applyFont="1" applyBorder="1" applyAlignment="1" applyProtection="1">
      <alignment horizontal="center" wrapText="1"/>
      <protection locked="0"/>
    </xf>
    <xf numFmtId="0" fontId="11" fillId="0" borderId="1" xfId="17" applyFont="1" applyBorder="1" applyAlignment="1">
      <alignment horizontal="center" wrapText="1"/>
      <protection/>
    </xf>
    <xf numFmtId="0" fontId="11" fillId="0" borderId="1" xfId="17" applyBorder="1" applyAlignment="1" applyProtection="1">
      <alignment horizontal="left" wrapText="1" indent="1"/>
      <protection locked="0"/>
    </xf>
    <xf numFmtId="0" fontId="11" fillId="0" borderId="1" xfId="17" applyFont="1" applyBorder="1" applyAlignment="1">
      <alignment horizontal="left" wrapText="1" indent="1"/>
      <protection/>
    </xf>
    <xf numFmtId="0" fontId="11" fillId="0" borderId="1" xfId="17" applyBorder="1" applyAlignment="1">
      <alignment horizontal="left" wrapText="1" indent="1"/>
      <protection/>
    </xf>
    <xf numFmtId="0" fontId="0" fillId="4" borderId="49" xfId="0" applyFill="1" applyBorder="1" applyAlignment="1">
      <alignment horizontal="center" vertical="center" wrapText="1"/>
    </xf>
    <xf numFmtId="0" fontId="11" fillId="11" borderId="2" xfId="20" applyFont="1" applyFill="1">
      <alignment wrapText="1"/>
      <protection/>
    </xf>
    <xf numFmtId="0" fontId="28" fillId="14" borderId="5" xfId="23" applyFill="1" applyBorder="1">
      <alignment horizontal="center" vertical="center"/>
    </xf>
    <xf numFmtId="0" fontId="0" fillId="4" borderId="49" xfId="0" applyFill="1" applyBorder="1" applyAlignment="1">
      <alignment/>
    </xf>
    <xf numFmtId="0" fontId="0" fillId="4" borderId="0" xfId="0" applyFill="1" applyBorder="1" applyAlignment="1">
      <alignment horizontal="center" vertical="center" wrapText="1"/>
    </xf>
    <xf numFmtId="0" fontId="2" fillId="4" borderId="50" xfId="0" applyFont="1" applyFill="1" applyBorder="1" applyAlignment="1">
      <alignment horizontal="left" vertical="center" wrapText="1" indent="2"/>
    </xf>
    <xf numFmtId="0" fontId="2" fillId="4" borderId="3" xfId="0" applyFont="1" applyFill="1" applyBorder="1" applyAlignment="1">
      <alignment horizontal="left" vertical="center" wrapText="1" indent="2"/>
    </xf>
    <xf numFmtId="0" fontId="13" fillId="4" borderId="45" xfId="23" applyFont="1" applyFill="1" applyBorder="1" applyAlignment="1">
      <alignment horizontal="left" vertical="center" wrapText="1" indent="1"/>
    </xf>
    <xf numFmtId="0" fontId="2" fillId="4" borderId="45" xfId="0" applyFont="1" applyFill="1" applyBorder="1" applyAlignment="1">
      <alignment horizontal="left" vertical="center" wrapText="1" indent="1"/>
    </xf>
    <xf numFmtId="0" fontId="0" fillId="11" borderId="25" xfId="0" applyFill="1" applyBorder="1" applyAlignment="1">
      <alignment/>
    </xf>
    <xf numFmtId="0" fontId="0" fillId="11" borderId="5" xfId="0" applyFill="1" applyBorder="1" applyAlignment="1">
      <alignment horizontal="center"/>
    </xf>
    <xf numFmtId="0" fontId="0" fillId="4" borderId="5" xfId="0" applyNumberFormat="1" applyFont="1" applyFill="1" applyBorder="1" applyAlignment="1">
      <alignment horizontal="center"/>
    </xf>
    <xf numFmtId="0" fontId="0" fillId="4" borderId="49" xfId="0" applyNumberFormat="1" applyFont="1" applyFill="1" applyBorder="1" applyAlignment="1">
      <alignment horizontal="center"/>
    </xf>
    <xf numFmtId="0" fontId="0" fillId="13" borderId="5" xfId="0" applyFill="1" applyBorder="1" applyAlignment="1">
      <alignment horizontal="center" vertical="center" wrapText="1"/>
    </xf>
    <xf numFmtId="0" fontId="28" fillId="7" borderId="3" xfId="23" applyFill="1" applyAlignment="1" quotePrefix="1">
      <alignment horizontal="center"/>
    </xf>
    <xf numFmtId="0" fontId="28" fillId="7" borderId="3" xfId="23" applyFill="1" applyAlignment="1">
      <alignment horizontal="center"/>
    </xf>
    <xf numFmtId="0" fontId="13" fillId="7" borderId="3" xfId="23" applyFont="1" applyFill="1" applyAlignment="1" quotePrefix="1">
      <alignment horizontal="center"/>
    </xf>
    <xf numFmtId="0" fontId="28" fillId="3" borderId="3" xfId="23" applyBorder="1">
      <alignment horizontal="center" vertical="center"/>
    </xf>
    <xf numFmtId="0" fontId="27" fillId="17" borderId="0" xfId="28" applyFont="1" applyFill="1" applyBorder="1" applyAlignment="1" quotePrefix="1">
      <alignment horizontal="left" vertical="center"/>
      <protection/>
    </xf>
    <xf numFmtId="0" fontId="0" fillId="17" borderId="0" xfId="0" applyFill="1" applyBorder="1" applyAlignment="1">
      <alignment/>
    </xf>
    <xf numFmtId="0" fontId="2" fillId="17" borderId="51" xfId="0" applyFont="1" applyFill="1" applyBorder="1" applyAlignment="1">
      <alignment horizontal="right"/>
    </xf>
    <xf numFmtId="0" fontId="2" fillId="17" borderId="52" xfId="0" applyFont="1" applyFill="1" applyBorder="1" applyAlignment="1">
      <alignment horizontal="right"/>
    </xf>
    <xf numFmtId="0" fontId="0" fillId="17" borderId="52" xfId="0" applyFill="1" applyBorder="1" applyAlignment="1">
      <alignment/>
    </xf>
    <xf numFmtId="0" fontId="0" fillId="17" borderId="53" xfId="0" applyFill="1" applyBorder="1" applyAlignment="1">
      <alignment/>
    </xf>
    <xf numFmtId="0" fontId="0" fillId="17" borderId="54" xfId="0" applyFill="1" applyBorder="1" applyAlignment="1">
      <alignment/>
    </xf>
    <xf numFmtId="0" fontId="0" fillId="17" borderId="55" xfId="0" applyFill="1" applyBorder="1" applyAlignment="1">
      <alignment/>
    </xf>
    <xf numFmtId="0" fontId="0" fillId="17" borderId="56" xfId="0" applyFill="1" applyBorder="1" applyAlignment="1">
      <alignment/>
    </xf>
    <xf numFmtId="0" fontId="0" fillId="17" borderId="57" xfId="0" applyFill="1" applyBorder="1" applyAlignment="1">
      <alignment/>
    </xf>
    <xf numFmtId="0" fontId="0" fillId="17" borderId="58" xfId="0" applyFill="1" applyBorder="1" applyAlignment="1">
      <alignment/>
    </xf>
    <xf numFmtId="0" fontId="28" fillId="15" borderId="38" xfId="23" applyFont="1" applyFill="1" applyBorder="1" applyAlignment="1" quotePrefix="1">
      <alignment horizontal="center" vertical="center" wrapText="1"/>
    </xf>
    <xf numFmtId="0" fontId="10" fillId="13" borderId="3" xfId="0" applyFont="1" applyFill="1" applyBorder="1" applyAlignment="1">
      <alignment horizontal="center"/>
    </xf>
    <xf numFmtId="0" fontId="10" fillId="13" borderId="25" xfId="0" applyFont="1" applyFill="1" applyBorder="1" applyAlignment="1">
      <alignment horizontal="center"/>
    </xf>
    <xf numFmtId="0" fontId="12" fillId="6" borderId="3" xfId="20" applyFont="1" applyFill="1" applyBorder="1" applyAlignment="1" quotePrefix="1">
      <alignment horizontal="left" wrapText="1"/>
      <protection/>
    </xf>
    <xf numFmtId="0" fontId="12" fillId="2" borderId="3" xfId="22" applyFont="1" applyAlignment="1" quotePrefix="1">
      <alignment horizontal="left" wrapText="1"/>
      <protection/>
    </xf>
    <xf numFmtId="0" fontId="9" fillId="5" borderId="0" xfId="0" applyFont="1" applyFill="1" applyAlignment="1">
      <alignment horizontal="center"/>
    </xf>
    <xf numFmtId="0" fontId="29" fillId="11" borderId="3" xfId="20" applyFont="1" applyFill="1" applyBorder="1" applyAlignment="1">
      <alignment horizontal="center" wrapText="1"/>
      <protection/>
    </xf>
    <xf numFmtId="0" fontId="29" fillId="11" borderId="3" xfId="20" applyFont="1" applyFill="1" applyBorder="1" applyAlignment="1" quotePrefix="1">
      <alignment horizontal="center" wrapText="1"/>
      <protection/>
    </xf>
    <xf numFmtId="0" fontId="29" fillId="11" borderId="3" xfId="20" applyFont="1" applyFill="1" applyBorder="1" applyAlignment="1">
      <alignment horizontal="left" wrapText="1" indent="1"/>
      <protection/>
    </xf>
    <xf numFmtId="0" fontId="7" fillId="5" borderId="0" xfId="28" applyFont="1" applyFill="1" applyAlignment="1">
      <alignment horizontal="center" vertical="center"/>
      <protection/>
    </xf>
    <xf numFmtId="0" fontId="27" fillId="5" borderId="0" xfId="28" applyFill="1" applyAlignment="1">
      <alignment horizontal="center" vertical="center"/>
      <protection/>
    </xf>
    <xf numFmtId="0" fontId="13" fillId="14" borderId="14" xfId="23" applyFont="1" applyFill="1" applyBorder="1" applyAlignment="1">
      <alignment horizontal="center" vertical="center"/>
    </xf>
    <xf numFmtId="0" fontId="7" fillId="5" borderId="0" xfId="28" applyFont="1" applyFill="1" applyAlignment="1">
      <alignment horizontal="left" vertical="center"/>
      <protection/>
    </xf>
    <xf numFmtId="0" fontId="0" fillId="5" borderId="0" xfId="0" applyFill="1" applyAlignment="1">
      <alignment horizontal="left"/>
    </xf>
    <xf numFmtId="0" fontId="11" fillId="0" borderId="2" xfId="20" applyFont="1" applyAlignment="1">
      <alignment horizontal="left" wrapText="1" indent="1"/>
      <protection/>
    </xf>
    <xf numFmtId="14" fontId="11" fillId="0" borderId="2" xfId="20" applyNumberFormat="1" applyAlignment="1">
      <alignment horizontal="center" wrapText="1"/>
      <protection/>
    </xf>
    <xf numFmtId="0" fontId="19" fillId="5" borderId="0" xfId="26" applyFill="1" applyBorder="1" applyAlignment="1">
      <alignment horizontal="center" vertical="top" wrapText="1"/>
      <protection/>
    </xf>
    <xf numFmtId="0" fontId="11" fillId="0" borderId="3" xfId="20" applyBorder="1" applyAlignment="1" quotePrefix="1">
      <alignment horizontal="center" wrapText="1"/>
      <protection/>
    </xf>
    <xf numFmtId="0" fontId="11" fillId="0" borderId="2" xfId="20" applyAlignment="1" quotePrefix="1">
      <alignment horizontal="left" wrapText="1" indent="1"/>
      <protection/>
    </xf>
    <xf numFmtId="0" fontId="11" fillId="0" borderId="2" xfId="20" applyAlignment="1">
      <alignment horizontal="left" wrapText="1" indent="1"/>
      <protection/>
    </xf>
    <xf numFmtId="0" fontId="11" fillId="0" borderId="2" xfId="20" applyFont="1" applyAlignment="1" quotePrefix="1">
      <alignment horizontal="left" wrapText="1" indent="1"/>
      <protection/>
    </xf>
    <xf numFmtId="0" fontId="11" fillId="2" borderId="3" xfId="22" applyAlignment="1">
      <alignment horizontal="left" wrapText="1" indent="1"/>
      <protection/>
    </xf>
    <xf numFmtId="0" fontId="11" fillId="2" borderId="3" xfId="22" applyFont="1" applyAlignment="1" quotePrefix="1">
      <alignment horizontal="center" wrapText="1"/>
      <protection/>
    </xf>
    <xf numFmtId="0" fontId="0" fillId="5" borderId="0" xfId="0" applyFill="1" applyAlignment="1">
      <alignment horizontal="center" wrapText="1"/>
    </xf>
    <xf numFmtId="0" fontId="11" fillId="2" borderId="3" xfId="22" applyFont="1" applyAlignment="1">
      <alignment horizontal="left" wrapText="1" indent="1"/>
      <protection/>
    </xf>
    <xf numFmtId="0" fontId="13" fillId="15" borderId="38" xfId="23" applyFont="1" applyFill="1" applyBorder="1" applyAlignment="1">
      <alignment horizontal="center" vertical="center"/>
    </xf>
    <xf numFmtId="0" fontId="7" fillId="5" borderId="0" xfId="28" applyFont="1" applyFill="1" applyBorder="1" applyAlignment="1">
      <alignment horizontal="left"/>
      <protection/>
    </xf>
    <xf numFmtId="0" fontId="16" fillId="11" borderId="3" xfId="0" applyFont="1" applyFill="1" applyBorder="1" applyAlignment="1">
      <alignment horizontal="center"/>
    </xf>
    <xf numFmtId="0" fontId="11" fillId="0" borderId="1" xfId="17" applyFont="1" applyBorder="1" applyAlignment="1" quotePrefix="1">
      <alignment horizontal="left" wrapText="1" indent="1"/>
      <protection/>
    </xf>
    <xf numFmtId="0" fontId="0" fillId="4" borderId="5" xfId="0" applyFill="1" applyBorder="1" applyAlignment="1">
      <alignment horizontal="center" vertical="center" wrapText="1"/>
    </xf>
    <xf numFmtId="0" fontId="0" fillId="4" borderId="25" xfId="0" applyFill="1" applyBorder="1" applyAlignment="1">
      <alignment horizontal="center" vertical="center" wrapText="1"/>
    </xf>
    <xf numFmtId="0" fontId="2" fillId="11" borderId="59" xfId="0" applyFont="1" applyFill="1" applyBorder="1" applyAlignment="1">
      <alignment horizontal="center"/>
    </xf>
    <xf numFmtId="0" fontId="2" fillId="11" borderId="5" xfId="0" applyFont="1" applyFill="1" applyBorder="1" applyAlignment="1">
      <alignment horizontal="left" indent="1"/>
    </xf>
    <xf numFmtId="0" fontId="2" fillId="11" borderId="5" xfId="0" applyFont="1" applyFill="1" applyBorder="1" applyAlignment="1">
      <alignment horizontal="center"/>
    </xf>
    <xf numFmtId="0" fontId="2" fillId="11" borderId="5" xfId="0" applyFont="1" applyFill="1" applyBorder="1" applyAlignment="1" quotePrefix="1">
      <alignment horizontal="center"/>
    </xf>
    <xf numFmtId="0" fontId="11" fillId="0" borderId="1" xfId="20" applyBorder="1">
      <alignment wrapText="1"/>
      <protection/>
    </xf>
    <xf numFmtId="0" fontId="2" fillId="13" borderId="24" xfId="0" applyFont="1" applyFill="1" applyBorder="1" applyAlignment="1">
      <alignment/>
    </xf>
    <xf numFmtId="0" fontId="28" fillId="14" borderId="49" xfId="23" applyFont="1" applyFill="1" applyBorder="1">
      <alignment horizontal="center" vertical="center"/>
    </xf>
    <xf numFmtId="0" fontId="0" fillId="13" borderId="25" xfId="0" applyFill="1" applyBorder="1" applyAlignment="1">
      <alignment horizontal="center" vertical="center" wrapText="1"/>
    </xf>
    <xf numFmtId="0" fontId="2" fillId="4" borderId="60" xfId="0" applyFont="1" applyFill="1" applyBorder="1" applyAlignment="1" quotePrefix="1">
      <alignment horizontal="left" vertical="center" wrapText="1" indent="2"/>
    </xf>
    <xf numFmtId="0" fontId="0" fillId="13" borderId="24" xfId="0" applyFont="1" applyFill="1" applyBorder="1" applyAlignment="1">
      <alignment/>
    </xf>
    <xf numFmtId="0" fontId="2" fillId="4" borderId="38" xfId="0" applyFont="1" applyFill="1" applyBorder="1" applyAlignment="1" applyProtection="1">
      <alignment horizontal="left"/>
      <protection locked="0"/>
    </xf>
    <xf numFmtId="0" fontId="0" fillId="0" borderId="38" xfId="0" applyFill="1" applyBorder="1" applyAlignment="1">
      <alignment horizontal="left"/>
    </xf>
    <xf numFmtId="14" fontId="0" fillId="0" borderId="38" xfId="0" applyNumberFormat="1" applyFill="1" applyBorder="1" applyAlignment="1" applyProtection="1">
      <alignment horizontal="center"/>
      <protection locked="0"/>
    </xf>
    <xf numFmtId="169" fontId="0" fillId="4" borderId="38" xfId="0" applyNumberFormat="1" applyFill="1" applyBorder="1" applyAlignment="1" applyProtection="1">
      <alignment horizontal="center"/>
      <protection locked="0"/>
    </xf>
    <xf numFmtId="169" fontId="0" fillId="13" borderId="25" xfId="0" applyNumberFormat="1" applyFill="1" applyBorder="1" applyAlignment="1">
      <alignment horizontal="center"/>
    </xf>
    <xf numFmtId="0" fontId="0" fillId="4" borderId="38" xfId="0" applyFont="1" applyFill="1" applyBorder="1" applyAlignment="1" applyProtection="1">
      <alignment horizontal="center"/>
      <protection locked="0"/>
    </xf>
    <xf numFmtId="14" fontId="0" fillId="4" borderId="38" xfId="0" applyNumberFormat="1" applyFill="1" applyBorder="1" applyAlignment="1" applyProtection="1">
      <alignment horizontal="center"/>
      <protection locked="0"/>
    </xf>
    <xf numFmtId="0" fontId="0" fillId="0" borderId="3" xfId="0" applyFont="1" applyBorder="1" applyAlignment="1">
      <alignment horizontal="center"/>
    </xf>
    <xf numFmtId="0" fontId="2" fillId="0" borderId="3" xfId="0" applyFont="1" applyBorder="1" applyAlignment="1">
      <alignment horizontal="center"/>
    </xf>
    <xf numFmtId="0" fontId="2" fillId="0" borderId="3" xfId="0" applyFont="1" applyBorder="1" applyAlignment="1" quotePrefix="1">
      <alignment horizontal="center"/>
    </xf>
    <xf numFmtId="0" fontId="2" fillId="11" borderId="3" xfId="0" applyFont="1" applyFill="1" applyBorder="1" applyAlignment="1">
      <alignment horizontal="center"/>
    </xf>
    <xf numFmtId="0" fontId="8" fillId="11" borderId="3" xfId="0" applyFont="1" applyFill="1" applyBorder="1" applyAlignment="1">
      <alignment horizontal="center"/>
    </xf>
    <xf numFmtId="178" fontId="0" fillId="5" borderId="0" xfId="0" applyNumberFormat="1" applyFill="1" applyBorder="1" applyAlignment="1">
      <alignment horizontal="center"/>
    </xf>
    <xf numFmtId="0" fontId="22" fillId="0" borderId="61" xfId="0" applyFont="1" applyBorder="1" applyAlignment="1">
      <alignment horizontal="left" wrapText="1"/>
    </xf>
    <xf numFmtId="0" fontId="0" fillId="0" borderId="62" xfId="0" applyFill="1" applyBorder="1" applyAlignment="1" applyProtection="1">
      <alignment horizontal="left"/>
      <protection locked="0"/>
    </xf>
    <xf numFmtId="0" fontId="0" fillId="0" borderId="63" xfId="0" applyFill="1" applyBorder="1" applyAlignment="1" applyProtection="1">
      <alignment horizontal="left"/>
      <protection locked="0"/>
    </xf>
    <xf numFmtId="0" fontId="0" fillId="13" borderId="64" xfId="0" applyFill="1" applyBorder="1" applyAlignment="1">
      <alignment horizontal="left"/>
    </xf>
    <xf numFmtId="0" fontId="0" fillId="13" borderId="4" xfId="0" applyFill="1" applyBorder="1" applyAlignment="1">
      <alignment horizontal="left"/>
    </xf>
    <xf numFmtId="0" fontId="2" fillId="11" borderId="65" xfId="0" applyFont="1" applyFill="1" applyBorder="1" applyAlignment="1">
      <alignment horizontal="center"/>
    </xf>
    <xf numFmtId="0" fontId="2" fillId="11" borderId="66" xfId="0" applyFont="1" applyFill="1" applyBorder="1" applyAlignment="1">
      <alignment horizontal="center"/>
    </xf>
    <xf numFmtId="0" fontId="2" fillId="11" borderId="67" xfId="0" applyFont="1" applyFill="1" applyBorder="1" applyAlignment="1" quotePrefix="1">
      <alignment horizontal="center"/>
    </xf>
    <xf numFmtId="0" fontId="2" fillId="11" borderId="67" xfId="0" applyFont="1" applyFill="1" applyBorder="1" applyAlignment="1" quotePrefix="1">
      <alignment horizontal="left"/>
    </xf>
    <xf numFmtId="0" fontId="2" fillId="11" borderId="65" xfId="0" applyFont="1" applyFill="1" applyBorder="1" applyAlignment="1">
      <alignment horizontal="left"/>
    </xf>
    <xf numFmtId="0" fontId="2" fillId="11" borderId="68" xfId="0" applyFont="1" applyFill="1" applyBorder="1" applyAlignment="1">
      <alignment horizontal="left"/>
    </xf>
    <xf numFmtId="0" fontId="0" fillId="0" borderId="69" xfId="0" applyFill="1" applyBorder="1" applyAlignment="1" applyProtection="1" quotePrefix="1">
      <alignment horizontal="left"/>
      <protection locked="0"/>
    </xf>
    <xf numFmtId="0" fontId="0" fillId="0" borderId="63" xfId="0" applyFont="1" applyFill="1" applyBorder="1" applyAlignment="1" applyProtection="1">
      <alignment horizontal="left"/>
      <protection locked="0"/>
    </xf>
    <xf numFmtId="0" fontId="0" fillId="0" borderId="69" xfId="0" applyFont="1" applyFill="1" applyBorder="1" applyAlignment="1" applyProtection="1">
      <alignment horizontal="left"/>
      <protection locked="0"/>
    </xf>
    <xf numFmtId="0" fontId="0" fillId="0" borderId="69" xfId="0" applyFill="1" applyBorder="1" applyAlignment="1" applyProtection="1">
      <alignment/>
      <protection locked="0"/>
    </xf>
    <xf numFmtId="0" fontId="0" fillId="0" borderId="63" xfId="0" applyFill="1" applyBorder="1" applyAlignment="1" applyProtection="1">
      <alignment/>
      <protection locked="0"/>
    </xf>
    <xf numFmtId="0" fontId="2" fillId="11" borderId="67" xfId="0" applyFont="1" applyFill="1" applyBorder="1" applyAlignment="1">
      <alignment horizontal="center"/>
    </xf>
    <xf numFmtId="0" fontId="0" fillId="0" borderId="42" xfId="0" applyFill="1" applyBorder="1" applyAlignment="1" applyProtection="1">
      <alignment horizontal="left" vertical="top"/>
      <protection locked="0"/>
    </xf>
    <xf numFmtId="0" fontId="0" fillId="0" borderId="70" xfId="0" applyFill="1" applyBorder="1" applyAlignment="1" applyProtection="1">
      <alignment horizontal="left" vertical="top"/>
      <protection locked="0"/>
    </xf>
    <xf numFmtId="0" fontId="0" fillId="0" borderId="26" xfId="0" applyFill="1" applyBorder="1" applyAlignment="1" applyProtection="1">
      <alignment horizontal="left" vertical="top"/>
      <protection locked="0"/>
    </xf>
    <xf numFmtId="0" fontId="0" fillId="0" borderId="69" xfId="0" applyFont="1" applyFill="1" applyBorder="1" applyAlignment="1" applyProtection="1" quotePrefix="1">
      <alignment horizontal="left"/>
      <protection locked="0"/>
    </xf>
    <xf numFmtId="0" fontId="0" fillId="0" borderId="62" xfId="0" applyFont="1" applyFill="1" applyBorder="1" applyAlignment="1" applyProtection="1">
      <alignment horizontal="left"/>
      <protection locked="0"/>
    </xf>
    <xf numFmtId="0" fontId="0" fillId="4" borderId="3" xfId="0" applyFont="1" applyFill="1" applyBorder="1" applyAlignment="1">
      <alignment horizontal="left" indent="1"/>
    </xf>
    <xf numFmtId="0" fontId="27" fillId="5" borderId="0" xfId="28" applyFont="1" applyAlignment="1" quotePrefix="1">
      <alignment horizontal="left" vertical="center"/>
      <protection/>
    </xf>
    <xf numFmtId="0" fontId="28" fillId="13" borderId="41" xfId="23" applyFill="1" applyBorder="1" applyAlignment="1">
      <alignment horizontal="center" vertical="center"/>
    </xf>
    <xf numFmtId="0" fontId="0" fillId="13" borderId="15" xfId="0" applyFill="1" applyBorder="1" applyAlignment="1">
      <alignment horizontal="center"/>
    </xf>
    <xf numFmtId="0" fontId="28" fillId="13" borderId="14" xfId="23" applyFill="1" applyBorder="1" applyAlignment="1">
      <alignment horizontal="center" vertical="center"/>
    </xf>
    <xf numFmtId="0" fontId="28" fillId="13" borderId="15" xfId="23" applyFill="1" applyBorder="1" applyAlignment="1">
      <alignment vertical="center"/>
    </xf>
    <xf numFmtId="0" fontId="4" fillId="5" borderId="0" xfId="0" applyFont="1" applyFill="1" applyBorder="1" applyAlignment="1" quotePrefix="1">
      <alignment horizontal="center"/>
    </xf>
    <xf numFmtId="0" fontId="0" fillId="13" borderId="14" xfId="0" applyFill="1" applyBorder="1" applyAlignment="1">
      <alignment horizontal="center" vertical="center"/>
    </xf>
    <xf numFmtId="0" fontId="0" fillId="0" borderId="69" xfId="0" applyFill="1" applyBorder="1" applyAlignment="1" applyProtection="1" quotePrefix="1">
      <alignment horizontal="left" vertical="top"/>
      <protection locked="0"/>
    </xf>
    <xf numFmtId="0" fontId="0" fillId="0" borderId="62" xfId="0" applyFill="1" applyBorder="1" applyAlignment="1" applyProtection="1">
      <alignment horizontal="left" vertical="top"/>
      <protection locked="0"/>
    </xf>
    <xf numFmtId="0" fontId="0" fillId="0" borderId="63" xfId="0" applyFill="1" applyBorder="1" applyAlignment="1" applyProtection="1">
      <alignment horizontal="left" vertical="top"/>
      <protection locked="0"/>
    </xf>
    <xf numFmtId="0" fontId="0" fillId="0" borderId="42" xfId="0" applyFill="1" applyBorder="1" applyAlignment="1" applyProtection="1">
      <alignment horizontal="center" vertical="top"/>
      <protection locked="0"/>
    </xf>
    <xf numFmtId="0" fontId="0" fillId="0" borderId="26" xfId="0" applyFill="1" applyBorder="1" applyAlignment="1" applyProtection="1">
      <alignment horizontal="center" vertical="top"/>
      <protection locked="0"/>
    </xf>
    <xf numFmtId="0" fontId="0" fillId="13" borderId="71" xfId="0" applyFill="1" applyBorder="1" applyAlignment="1">
      <alignment horizontal="left"/>
    </xf>
    <xf numFmtId="0" fontId="0" fillId="13" borderId="3" xfId="0" applyFill="1" applyBorder="1" applyAlignment="1">
      <alignment horizontal="left"/>
    </xf>
    <xf numFmtId="0" fontId="0" fillId="0" borderId="42" xfId="0" applyFill="1" applyBorder="1" applyAlignment="1">
      <alignment horizontal="left"/>
    </xf>
    <xf numFmtId="0" fontId="0" fillId="0" borderId="70" xfId="0" applyFill="1" applyBorder="1" applyAlignment="1">
      <alignment horizontal="left"/>
    </xf>
    <xf numFmtId="0" fontId="0" fillId="0" borderId="26" xfId="0" applyFill="1" applyBorder="1" applyAlignment="1">
      <alignment horizontal="left"/>
    </xf>
    <xf numFmtId="0" fontId="0" fillId="0" borderId="69" xfId="0" applyFill="1" applyBorder="1" applyAlignment="1">
      <alignment horizontal="left"/>
    </xf>
    <xf numFmtId="0" fontId="0" fillId="0" borderId="63" xfId="0" applyFill="1" applyBorder="1" applyAlignment="1">
      <alignment horizontal="left"/>
    </xf>
    <xf numFmtId="0" fontId="0" fillId="5" borderId="2" xfId="0" applyFill="1" applyBorder="1" applyAlignment="1">
      <alignment horizontal="center"/>
    </xf>
    <xf numFmtId="0" fontId="27" fillId="7" borderId="6" xfId="28" applyFont="1" applyFill="1" applyBorder="1" applyAlignment="1" quotePrefix="1">
      <alignment horizontal="left" vertical="center" indent="1"/>
      <protection/>
    </xf>
    <xf numFmtId="0" fontId="27" fillId="7" borderId="6" xfId="28" applyFill="1" applyBorder="1" applyAlignment="1">
      <alignment horizontal="left" vertical="center" indent="1"/>
      <protection/>
    </xf>
    <xf numFmtId="0" fontId="27" fillId="7" borderId="7" xfId="28" applyFill="1" applyBorder="1" applyAlignment="1">
      <alignment horizontal="left" vertical="center" indent="1"/>
      <protection/>
    </xf>
    <xf numFmtId="0" fontId="24" fillId="20" borderId="72" xfId="0" applyFont="1" applyFill="1" applyBorder="1" applyAlignment="1" quotePrefix="1">
      <alignment horizontal="center" vertical="center" wrapText="1"/>
    </xf>
    <xf numFmtId="0" fontId="24" fillId="20" borderId="73" xfId="0" applyFont="1" applyFill="1" applyBorder="1" applyAlignment="1" quotePrefix="1">
      <alignment horizontal="center" vertical="center" wrapText="1"/>
    </xf>
    <xf numFmtId="0" fontId="24" fillId="20" borderId="74" xfId="0" applyFont="1" applyFill="1" applyBorder="1" applyAlignment="1" quotePrefix="1">
      <alignment horizontal="center" vertical="center" wrapText="1"/>
    </xf>
    <xf numFmtId="0" fontId="21" fillId="9" borderId="75" xfId="0" applyFont="1" applyFill="1" applyBorder="1" applyAlignment="1">
      <alignment horizontal="center" wrapText="1"/>
    </xf>
    <xf numFmtId="0" fontId="21" fillId="9" borderId="76" xfId="0" applyFont="1" applyFill="1" applyBorder="1" applyAlignment="1">
      <alignment horizontal="center" wrapText="1"/>
    </xf>
    <xf numFmtId="0" fontId="21" fillId="5" borderId="77" xfId="0" applyFont="1" applyFill="1" applyBorder="1" applyAlignment="1">
      <alignment horizontal="center" wrapText="1"/>
    </xf>
    <xf numFmtId="0" fontId="21" fillId="5" borderId="0" xfId="0" applyFont="1" applyFill="1" applyBorder="1" applyAlignment="1">
      <alignment horizontal="center" wrapText="1"/>
    </xf>
    <xf numFmtId="0" fontId="21" fillId="5" borderId="8" xfId="0" applyFont="1" applyFill="1" applyBorder="1" applyAlignment="1">
      <alignment horizontal="center" wrapText="1"/>
    </xf>
    <xf numFmtId="0" fontId="21" fillId="13" borderId="42" xfId="0" applyFont="1" applyFill="1" applyBorder="1" applyAlignment="1">
      <alignment horizontal="left" vertical="center" wrapText="1" indent="1"/>
    </xf>
    <xf numFmtId="0" fontId="21" fillId="13" borderId="70" xfId="0" applyFont="1" applyFill="1" applyBorder="1" applyAlignment="1">
      <alignment horizontal="left" vertical="center" wrapText="1" indent="1"/>
    </xf>
    <xf numFmtId="0" fontId="21" fillId="13" borderId="26" xfId="0" applyFont="1" applyFill="1" applyBorder="1" applyAlignment="1">
      <alignment horizontal="left" vertical="center" wrapText="1" indent="1"/>
    </xf>
    <xf numFmtId="0" fontId="0" fillId="0" borderId="3" xfId="0" applyFill="1" applyBorder="1" applyAlignment="1" applyProtection="1">
      <alignment horizontal="left" indent="1"/>
      <protection locked="0"/>
    </xf>
    <xf numFmtId="0" fontId="0" fillId="0" borderId="3" xfId="0" applyFill="1" applyBorder="1" applyAlignment="1">
      <alignment horizontal="left" indent="1"/>
    </xf>
    <xf numFmtId="0" fontId="0" fillId="0" borderId="3" xfId="0" applyFill="1" applyBorder="1" applyAlignment="1" applyProtection="1" quotePrefix="1">
      <alignment horizontal="left" indent="1"/>
      <protection locked="0"/>
    </xf>
    <xf numFmtId="0" fontId="0" fillId="5" borderId="2" xfId="0" applyFill="1" applyBorder="1" applyAlignment="1">
      <alignment/>
    </xf>
    <xf numFmtId="0" fontId="8" fillId="5" borderId="0" xfId="0" applyFont="1" applyFill="1" applyAlignment="1" quotePrefix="1">
      <alignment horizontal="right" vertical="center" wrapText="1"/>
    </xf>
    <xf numFmtId="0" fontId="0" fillId="5" borderId="0" xfId="0" applyFill="1" applyAlignment="1">
      <alignment horizontal="right" vertical="center" wrapText="1"/>
    </xf>
    <xf numFmtId="0" fontId="12" fillId="5" borderId="0" xfId="0" applyFont="1" applyFill="1" applyAlignment="1">
      <alignment horizontal="center"/>
    </xf>
    <xf numFmtId="0" fontId="6" fillId="0" borderId="0" xfId="0" applyFont="1" applyAlignment="1">
      <alignment horizontal="center" vertical="top" wrapText="1"/>
    </xf>
    <xf numFmtId="0" fontId="5" fillId="5" borderId="0" xfId="0" applyFont="1" applyFill="1" applyAlignment="1">
      <alignment horizontal="center" vertical="top" wrapText="1"/>
    </xf>
    <xf numFmtId="0" fontId="5" fillId="0" borderId="0" xfId="0" applyFont="1" applyAlignment="1">
      <alignment horizontal="center" vertical="top" wrapText="1"/>
    </xf>
    <xf numFmtId="0" fontId="0" fillId="0" borderId="0" xfId="0" applyAlignment="1">
      <alignment horizontal="center" vertical="top" wrapText="1"/>
    </xf>
    <xf numFmtId="0" fontId="2" fillId="5" borderId="12" xfId="0" applyFont="1" applyFill="1" applyBorder="1" applyAlignment="1" quotePrefix="1">
      <alignment horizontal="center"/>
    </xf>
    <xf numFmtId="0" fontId="7" fillId="5" borderId="0" xfId="28" applyFont="1" applyAlignment="1" quotePrefix="1">
      <alignment horizontal="center"/>
      <protection/>
    </xf>
    <xf numFmtId="0" fontId="27" fillId="5" borderId="0" xfId="28">
      <alignment horizontal="left"/>
      <protection/>
    </xf>
    <xf numFmtId="0" fontId="13" fillId="4" borderId="47" xfId="23" applyFont="1" applyFill="1" applyBorder="1" applyAlignment="1">
      <alignment horizontal="center"/>
    </xf>
    <xf numFmtId="0" fontId="28" fillId="4" borderId="3" xfId="23" applyFill="1" applyBorder="1" applyAlignment="1">
      <alignment horizontal="center"/>
    </xf>
    <xf numFmtId="0" fontId="2" fillId="17" borderId="3" xfId="0" applyFont="1" applyFill="1" applyBorder="1" applyAlignment="1">
      <alignment horizontal="center" vertical="center" wrapText="1"/>
    </xf>
    <xf numFmtId="0" fontId="7" fillId="7" borderId="5" xfId="0" applyFont="1" applyFill="1" applyBorder="1" applyAlignment="1">
      <alignment horizontal="center" wrapText="1"/>
    </xf>
    <xf numFmtId="0" fontId="14" fillId="7" borderId="78"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7" borderId="40" xfId="0" applyFont="1" applyFill="1" applyBorder="1" applyAlignment="1">
      <alignment horizontal="center" vertical="center" wrapText="1"/>
    </xf>
    <xf numFmtId="0" fontId="10" fillId="0" borderId="5" xfId="0" applyFont="1" applyBorder="1" applyAlignment="1" quotePrefix="1">
      <alignment horizontal="center"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10" fillId="0" borderId="5"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25" xfId="0" applyFont="1" applyBorder="1" applyAlignment="1">
      <alignment horizontal="center" vertical="center" wrapText="1"/>
    </xf>
    <xf numFmtId="0" fontId="9" fillId="0" borderId="3" xfId="0" applyFont="1" applyBorder="1" applyAlignment="1">
      <alignment horizontal="center" vertical="center" wrapText="1"/>
    </xf>
    <xf numFmtId="0" fontId="28" fillId="17" borderId="5" xfId="23" applyFill="1" applyBorder="1" applyAlignment="1">
      <alignment horizontal="center" vertical="center" wrapText="1"/>
    </xf>
    <xf numFmtId="0" fontId="28" fillId="19" borderId="25" xfId="23" applyFill="1" applyBorder="1" applyAlignment="1">
      <alignment horizontal="center" vertical="center" wrapText="1"/>
    </xf>
    <xf numFmtId="0" fontId="2" fillId="5" borderId="0" xfId="0" applyFont="1" applyFill="1" applyAlignment="1">
      <alignment horizontal="center"/>
    </xf>
    <xf numFmtId="0" fontId="13" fillId="13" borderId="41" xfId="23" applyFont="1" applyFill="1" applyBorder="1" applyAlignment="1" quotePrefix="1">
      <alignment horizontal="center" vertical="center" wrapText="1"/>
    </xf>
    <xf numFmtId="0" fontId="2" fillId="2" borderId="3" xfId="0" applyFont="1" applyFill="1" applyBorder="1" applyAlignment="1" quotePrefix="1">
      <alignment horizontal="center"/>
    </xf>
    <xf numFmtId="14" fontId="16" fillId="4" borderId="3" xfId="0" applyNumberFormat="1" applyFont="1" applyFill="1" applyBorder="1" applyAlignment="1" quotePrefix="1">
      <alignment horizontal="center"/>
    </xf>
    <xf numFmtId="0" fontId="4" fillId="5" borderId="0" xfId="0" applyFont="1" applyFill="1" applyBorder="1" applyAlignment="1">
      <alignment horizontal="center"/>
    </xf>
    <xf numFmtId="0" fontId="0" fillId="5" borderId="0" xfId="0" applyFill="1" applyBorder="1" applyAlignment="1">
      <alignment horizontal="left"/>
    </xf>
    <xf numFmtId="0" fontId="16" fillId="5" borderId="0" xfId="0" applyFont="1" applyFill="1" applyBorder="1" applyAlignment="1" quotePrefix="1">
      <alignment horizontal="left"/>
    </xf>
  </cellXfs>
  <cellStyles count="15">
    <cellStyle name="Normal" xfId="0"/>
    <cellStyle name="Comma" xfId="15"/>
    <cellStyle name="Comma [0]" xfId="16"/>
    <cellStyle name="contact_text" xfId="17"/>
    <cellStyle name="Currency" xfId="18"/>
    <cellStyle name="Currency [0]" xfId="19"/>
    <cellStyle name="diary_text" xfId="20"/>
    <cellStyle name="Followed Hyperlink" xfId="21"/>
    <cellStyle name="heading" xfId="22"/>
    <cellStyle name="Hyperlink" xfId="23"/>
    <cellStyle name="notes" xfId="24"/>
    <cellStyle name="Percent" xfId="25"/>
    <cellStyle name="question" xfId="26"/>
    <cellStyle name="question-type" xfId="27"/>
    <cellStyle name="TITLE"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EAFAFA"/>
      <rgbColor rgb="00F7FFE1"/>
      <rgbColor rgb="00FFCC00"/>
      <rgbColor rgb="00FF9900"/>
      <rgbColor rgb="00FF6600"/>
      <rgbColor rgb="00666699"/>
      <rgbColor rgb="00969696"/>
      <rgbColor rgb="00003366"/>
      <rgbColor rgb="00F0FAF5"/>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Liver Markers</a:t>
            </a:r>
          </a:p>
        </c:rich>
      </c:tx>
      <c:layout/>
      <c:spPr>
        <a:noFill/>
        <a:ln>
          <a:noFill/>
        </a:ln>
      </c:spPr>
    </c:title>
    <c:view3D>
      <c:rotX val="15"/>
      <c:rotY val="20"/>
      <c:depthPercent val="100"/>
      <c:rAngAx val="0"/>
      <c:perspective val="30"/>
    </c:view3D>
    <c:plotArea>
      <c:layout>
        <c:manualLayout>
          <c:xMode val="edge"/>
          <c:yMode val="edge"/>
          <c:x val="0"/>
          <c:y val="0.16825"/>
          <c:w val="0.96725"/>
          <c:h val="0.69875"/>
        </c:manualLayout>
      </c:layout>
      <c:line3DChart>
        <c:grouping val="standard"/>
        <c:varyColors val="0"/>
        <c:ser>
          <c:idx val="3"/>
          <c:order val="0"/>
          <c:tx>
            <c:strRef>
              <c:f>'Lab Reports'!$A$9</c:f>
              <c:strCache>
                <c:ptCount val="1"/>
                <c:pt idx="0">
                  <c:v>Albumin, serum (Alb)</c:v>
                </c:pt>
              </c:strCache>
            </c:strRef>
          </c:tx>
          <c:extLst>
            <c:ext xmlns:c14="http://schemas.microsoft.com/office/drawing/2007/8/2/chart" uri="{6F2FDCE9-48DA-4B69-8628-5D25D57E5C99}">
              <c14:invertSolidFillFmt>
                <c14:spPr>
                  <a:solidFill>
                    <a:srgbClr val="000000"/>
                  </a:solidFill>
                </c14:spPr>
              </c14:invertSolidFillFmt>
            </c:ext>
          </c:extLst>
          <c:val>
            <c:numRef>
              <c:f>'Lab Reports'!$B$9:$M$9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5"/>
          <c:order val="1"/>
          <c:tx>
            <c:strRef>
              <c:f>'Lab Reports'!$A$10</c:f>
              <c:strCache>
                <c:ptCount val="1"/>
                <c:pt idx="0">
                  <c:v>Bilirubin, Total (Bili), serum</c:v>
                </c:pt>
              </c:strCache>
            </c:strRef>
          </c:tx>
          <c:extLst>
            <c:ext xmlns:c14="http://schemas.microsoft.com/office/drawing/2007/8/2/chart" uri="{6F2FDCE9-48DA-4B69-8628-5D25D57E5C99}">
              <c14:invertSolidFillFmt>
                <c14:spPr>
                  <a:solidFill>
                    <a:srgbClr val="000000"/>
                  </a:solidFill>
                </c14:spPr>
              </c14:invertSolidFillFmt>
            </c:ext>
          </c:extLst>
          <c:val>
            <c:numRef>
              <c:f>'Lab Reports'!$B$10:$M$10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38350666"/>
        <c:axId val="9611675"/>
        <c:axId val="19396212"/>
      </c:line3DChart>
      <c:catAx>
        <c:axId val="38350666"/>
        <c:scaling>
          <c:orientation val="minMax"/>
        </c:scaling>
        <c:axPos val="b"/>
        <c:delete val="0"/>
        <c:numFmt formatCode="General" sourceLinked="1"/>
        <c:majorTickMark val="out"/>
        <c:minorTickMark val="none"/>
        <c:tickLblPos val="low"/>
        <c:crossAx val="9611675"/>
        <c:crosses val="autoZero"/>
        <c:auto val="1"/>
        <c:lblOffset val="100"/>
        <c:noMultiLvlLbl val="0"/>
      </c:catAx>
      <c:valAx>
        <c:axId val="9611675"/>
        <c:scaling>
          <c:orientation val="minMax"/>
        </c:scaling>
        <c:axPos val="l"/>
        <c:majorGridlines/>
        <c:delete val="0"/>
        <c:numFmt formatCode="General" sourceLinked="1"/>
        <c:majorTickMark val="out"/>
        <c:minorTickMark val="none"/>
        <c:tickLblPos val="nextTo"/>
        <c:crossAx val="38350666"/>
        <c:crossesAt val="1"/>
        <c:crossBetween val="between"/>
        <c:dispUnits/>
      </c:valAx>
      <c:serAx>
        <c:axId val="19396212"/>
        <c:scaling>
          <c:orientation val="minMax"/>
        </c:scaling>
        <c:axPos val="b"/>
        <c:delete val="0"/>
        <c:numFmt formatCode="General" sourceLinked="1"/>
        <c:majorTickMark val="out"/>
        <c:minorTickMark val="none"/>
        <c:tickLblPos val="low"/>
        <c:crossAx val="9611675"/>
        <c:crosses val="autoZero"/>
        <c:tickLblSkip val="1"/>
        <c:tickMarkSkip val="1"/>
      </c:serAx>
      <c:spPr>
        <a:noFill/>
        <a:ln>
          <a:noFill/>
        </a:ln>
      </c:spPr>
    </c:plotArea>
    <c:legend>
      <c:legendPos val="r"/>
      <c:legendEntry>
        <c:idx val="0"/>
        <c:txPr>
          <a:bodyPr vert="horz" rot="0"/>
          <a:lstStyle/>
          <a:p>
            <a:pPr>
              <a:defRPr lang="en-US" cap="none" sz="850" b="0" i="0" u="none" baseline="0">
                <a:latin typeface="Arial"/>
                <a:ea typeface="Arial"/>
                <a:cs typeface="Arial"/>
              </a:defRPr>
            </a:pPr>
          </a:p>
        </c:txPr>
      </c:legendEntry>
      <c:legendEntry>
        <c:idx val="1"/>
        <c:txPr>
          <a:bodyPr vert="horz" rot="0"/>
          <a:lstStyle/>
          <a:p>
            <a:pPr>
              <a:defRPr lang="en-US" cap="none" sz="850" b="0" i="0" u="none" baseline="0">
                <a:latin typeface="Arial"/>
                <a:ea typeface="Arial"/>
                <a:cs typeface="Arial"/>
              </a:defRPr>
            </a:pPr>
          </a:p>
        </c:txPr>
      </c:legendEntry>
      <c:layout>
        <c:manualLayout>
          <c:xMode val="edge"/>
          <c:yMode val="edge"/>
          <c:x val="0.67925"/>
          <c:y val="0.3602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view3D>
      <c:rotX val="15"/>
      <c:rotY val="20"/>
      <c:depthPercent val="100"/>
      <c:rAngAx val="0"/>
      <c:perspective val="30"/>
    </c:view3D>
    <c:plotArea>
      <c:layout>
        <c:manualLayout>
          <c:xMode val="edge"/>
          <c:yMode val="edge"/>
          <c:x val="0.0145"/>
          <c:y val="0.14575"/>
          <c:w val="0.95675"/>
          <c:h val="0.796"/>
        </c:manualLayout>
      </c:layout>
      <c:line3DChart>
        <c:grouping val="standard"/>
        <c:varyColors val="0"/>
        <c:ser>
          <c:idx val="0"/>
          <c:order val="0"/>
          <c:tx>
            <c:strRef>
              <c:f>'Lab Reports'!$A$30</c:f>
              <c:strCache>
                <c:ptCount val="1"/>
                <c:pt idx="0">
                  <c:v>WBC - White blood cells</c:v>
                </c:pt>
              </c:strCache>
            </c:strRef>
          </c:tx>
          <c:extLst>
            <c:ext xmlns:c14="http://schemas.microsoft.com/office/drawing/2007/8/2/chart" uri="{6F2FDCE9-48DA-4B69-8628-5D25D57E5C99}">
              <c14:invertSolidFillFmt>
                <c14:spPr>
                  <a:solidFill>
                    <a:srgbClr val="000000"/>
                  </a:solidFill>
                </c14:spPr>
              </c14:invertSolidFillFmt>
            </c:ext>
          </c:extLst>
          <c:val>
            <c:numRef>
              <c:f>'Lab Reports'!$B$30:$M$30</c:f>
              <c:numCache>
                <c:ptCount val="12"/>
                <c:pt idx="0">
                  <c:v>5.2</c:v>
                </c:pt>
                <c:pt idx="1">
                  <c:v>4.1</c:v>
                </c:pt>
                <c:pt idx="2">
                  <c:v>0</c:v>
                </c:pt>
                <c:pt idx="3">
                  <c:v>0</c:v>
                </c:pt>
                <c:pt idx="4">
                  <c:v>0</c:v>
                </c:pt>
                <c:pt idx="5">
                  <c:v>0</c:v>
                </c:pt>
                <c:pt idx="6">
                  <c:v>0</c:v>
                </c:pt>
                <c:pt idx="7">
                  <c:v>0</c:v>
                </c:pt>
                <c:pt idx="8">
                  <c:v>0</c:v>
                </c:pt>
                <c:pt idx="9">
                  <c:v>0</c:v>
                </c:pt>
                <c:pt idx="10">
                  <c:v>0</c:v>
                </c:pt>
                <c:pt idx="11">
                  <c:v>0</c:v>
                </c:pt>
              </c:numCache>
            </c:numRef>
          </c:val>
          <c:smooth val="0"/>
        </c:ser>
        <c:axId val="40348181"/>
        <c:axId val="27589310"/>
        <c:axId val="46977199"/>
      </c:line3DChart>
      <c:catAx>
        <c:axId val="40348181"/>
        <c:scaling>
          <c:orientation val="minMax"/>
        </c:scaling>
        <c:axPos val="b"/>
        <c:delete val="0"/>
        <c:numFmt formatCode="General" sourceLinked="1"/>
        <c:majorTickMark val="out"/>
        <c:minorTickMark val="none"/>
        <c:tickLblPos val="low"/>
        <c:crossAx val="27589310"/>
        <c:crosses val="autoZero"/>
        <c:auto val="1"/>
        <c:lblOffset val="100"/>
        <c:noMultiLvlLbl val="0"/>
      </c:catAx>
      <c:valAx>
        <c:axId val="27589310"/>
        <c:scaling>
          <c:orientation val="minMax"/>
        </c:scaling>
        <c:axPos val="l"/>
        <c:majorGridlines/>
        <c:delete val="0"/>
        <c:numFmt formatCode="General" sourceLinked="1"/>
        <c:majorTickMark val="out"/>
        <c:minorTickMark val="none"/>
        <c:tickLblPos val="nextTo"/>
        <c:crossAx val="40348181"/>
        <c:crossesAt val="1"/>
        <c:crossBetween val="between"/>
        <c:dispUnits/>
      </c:valAx>
      <c:serAx>
        <c:axId val="46977199"/>
        <c:scaling>
          <c:orientation val="minMax"/>
        </c:scaling>
        <c:axPos val="b"/>
        <c:delete val="0"/>
        <c:numFmt formatCode="General" sourceLinked="1"/>
        <c:majorTickMark val="out"/>
        <c:minorTickMark val="none"/>
        <c:tickLblPos val="low"/>
        <c:crossAx val="27589310"/>
        <c:crosses val="autoZero"/>
        <c:tickLblSkip val="1"/>
        <c:tickMarkSkip val="1"/>
      </c:serAx>
      <c:spPr>
        <a:noFill/>
        <a:ln>
          <a:noFill/>
        </a:ln>
      </c:spPr>
    </c:plotArea>
    <c:legend>
      <c:legendPos val="r"/>
      <c:legendEntry>
        <c:idx val="0"/>
        <c:txPr>
          <a:bodyPr vert="horz" rot="0"/>
          <a:lstStyle/>
          <a:p>
            <a:pPr>
              <a:defRPr lang="en-US" cap="none" sz="1000" b="0" i="0" u="none" baseline="0">
                <a:latin typeface="Arial"/>
                <a:ea typeface="Arial"/>
                <a:cs typeface="Arial"/>
              </a:defRPr>
            </a:pPr>
          </a:p>
        </c:txPr>
      </c:legendEntry>
      <c:layout>
        <c:manualLayout>
          <c:xMode val="edge"/>
          <c:yMode val="edge"/>
          <c:x val="0.69525"/>
          <c:y val="0.123"/>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view3D>
      <c:rotX val="15"/>
      <c:rotY val="20"/>
      <c:depthPercent val="100"/>
      <c:rAngAx val="0"/>
      <c:perspective val="30"/>
    </c:view3D>
    <c:plotArea>
      <c:layout>
        <c:manualLayout>
          <c:xMode val="edge"/>
          <c:yMode val="edge"/>
          <c:x val="0.03275"/>
          <c:y val="0.13125"/>
          <c:w val="0.8795"/>
          <c:h val="0.86875"/>
        </c:manualLayout>
      </c:layout>
      <c:area3DChart>
        <c:grouping val="standard"/>
        <c:varyColors val="0"/>
        <c:ser>
          <c:idx val="0"/>
          <c:order val="0"/>
          <c:tx>
            <c:strRef>
              <c:f>'Lab Reports'!$A$29</c:f>
              <c:strCache>
                <c:ptCount val="1"/>
                <c:pt idx="0">
                  <c:v>Platelets (Thrombocytes)</c:v>
                </c:pt>
              </c:strCache>
            </c:strRef>
          </c:tx>
          <c:extLst>
            <c:ext xmlns:c14="http://schemas.microsoft.com/office/drawing/2007/8/2/chart" uri="{6F2FDCE9-48DA-4B69-8628-5D25D57E5C99}">
              <c14:invertSolidFillFmt>
                <c14:spPr>
                  <a:solidFill>
                    <a:srgbClr val="000000"/>
                  </a:solidFill>
                </c14:spPr>
              </c14:invertSolidFillFmt>
            </c:ext>
          </c:extLst>
          <c:val>
            <c:numRef>
              <c:f>'Lab Reports'!$B$29:$M$29</c:f>
              <c:numCache>
                <c:ptCount val="12"/>
                <c:pt idx="0">
                  <c:v>160</c:v>
                </c:pt>
                <c:pt idx="1">
                  <c:v>140</c:v>
                </c:pt>
                <c:pt idx="2">
                  <c:v>0</c:v>
                </c:pt>
                <c:pt idx="3">
                  <c:v>0</c:v>
                </c:pt>
                <c:pt idx="4">
                  <c:v>0</c:v>
                </c:pt>
                <c:pt idx="5">
                  <c:v>0</c:v>
                </c:pt>
                <c:pt idx="6">
                  <c:v>0</c:v>
                </c:pt>
                <c:pt idx="7">
                  <c:v>0</c:v>
                </c:pt>
                <c:pt idx="8">
                  <c:v>0</c:v>
                </c:pt>
                <c:pt idx="9">
                  <c:v>0</c:v>
                </c:pt>
                <c:pt idx="10">
                  <c:v>0</c:v>
                </c:pt>
                <c:pt idx="11">
                  <c:v>0</c:v>
                </c:pt>
              </c:numCache>
            </c:numRef>
          </c:val>
        </c:ser>
        <c:axId val="20141608"/>
        <c:axId val="47056745"/>
        <c:axId val="20857522"/>
      </c:area3DChart>
      <c:catAx>
        <c:axId val="20141608"/>
        <c:scaling>
          <c:orientation val="minMax"/>
        </c:scaling>
        <c:axPos val="b"/>
        <c:title>
          <c:tx>
            <c:rich>
              <a:bodyPr vert="horz" rot="0" anchor="ctr"/>
              <a:lstStyle/>
              <a:p>
                <a:pPr algn="ctr">
                  <a:defRPr/>
                </a:pPr>
                <a:r>
                  <a:rPr lang="en-US" cap="none" sz="1200" b="1" i="0" u="none" baseline="0">
                    <a:latin typeface="Arial"/>
                    <a:ea typeface="Arial"/>
                    <a:cs typeface="Arial"/>
                  </a:rPr>
                  <a:t>(X103/uL)</a:t>
                </a:r>
              </a:p>
            </c:rich>
          </c:tx>
          <c:layout/>
          <c:overlay val="0"/>
          <c:spPr>
            <a:noFill/>
            <a:ln>
              <a:noFill/>
            </a:ln>
          </c:spPr>
        </c:title>
        <c:delete val="0"/>
        <c:numFmt formatCode="General" sourceLinked="1"/>
        <c:majorTickMark val="out"/>
        <c:minorTickMark val="none"/>
        <c:tickLblPos val="low"/>
        <c:crossAx val="47056745"/>
        <c:crosses val="autoZero"/>
        <c:auto val="1"/>
        <c:lblOffset val="100"/>
        <c:noMultiLvlLbl val="0"/>
      </c:catAx>
      <c:valAx>
        <c:axId val="47056745"/>
        <c:scaling>
          <c:orientation val="minMax"/>
        </c:scaling>
        <c:axPos val="l"/>
        <c:majorGridlines/>
        <c:delete val="0"/>
        <c:numFmt formatCode="General" sourceLinked="1"/>
        <c:majorTickMark val="out"/>
        <c:minorTickMark val="none"/>
        <c:tickLblPos val="nextTo"/>
        <c:crossAx val="20141608"/>
        <c:crossesAt val="1"/>
        <c:crossBetween val="midCat"/>
        <c:dispUnits/>
      </c:valAx>
      <c:serAx>
        <c:axId val="20857522"/>
        <c:scaling>
          <c:orientation val="minMax"/>
        </c:scaling>
        <c:axPos val="b"/>
        <c:delete val="0"/>
        <c:numFmt formatCode="General" sourceLinked="1"/>
        <c:majorTickMark val="out"/>
        <c:minorTickMark val="none"/>
        <c:tickLblPos val="low"/>
        <c:crossAx val="47056745"/>
        <c:crosses val="autoZero"/>
        <c:tickLblSkip val="1"/>
        <c:tickMarkSkip val="1"/>
      </c:serAx>
      <c:spPr>
        <a:noFill/>
        <a:ln>
          <a:noFill/>
        </a:ln>
      </c:spPr>
    </c:plotArea>
    <c:legend>
      <c:legendPos val="t"/>
      <c:layout>
        <c:manualLayout>
          <c:xMode val="edge"/>
          <c:yMode val="edge"/>
          <c:x val="0.68125"/>
          <c:y val="0.02325"/>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view3D>
      <c:rotX val="15"/>
      <c:rotY val="20"/>
      <c:depthPercent val="100"/>
      <c:rAngAx val="0"/>
      <c:perspective val="30"/>
    </c:view3D>
    <c:plotArea>
      <c:layout>
        <c:manualLayout>
          <c:xMode val="edge"/>
          <c:yMode val="edge"/>
          <c:x val="0.0165"/>
          <c:y val="0.17025"/>
          <c:w val="0.87875"/>
          <c:h val="0.82975"/>
        </c:manualLayout>
      </c:layout>
      <c:area3DChart>
        <c:grouping val="standard"/>
        <c:varyColors val="0"/>
        <c:ser>
          <c:idx val="0"/>
          <c:order val="0"/>
          <c:tx>
            <c:strRef>
              <c:f>'Lab Reports'!$A$46</c:f>
              <c:strCache>
                <c:ptCount val="1"/>
                <c:pt idx="0">
                  <c:v>Lactate Dehydrogenase (LDH)</c:v>
                </c:pt>
              </c:strCache>
            </c:strRef>
          </c:tx>
          <c:extLst>
            <c:ext xmlns:c14="http://schemas.microsoft.com/office/drawing/2007/8/2/chart" uri="{6F2FDCE9-48DA-4B69-8628-5D25D57E5C99}">
              <c14:invertSolidFillFmt>
                <c14:spPr>
                  <a:solidFill>
                    <a:srgbClr val="000000"/>
                  </a:solidFill>
                </c14:spPr>
              </c14:invertSolidFillFmt>
            </c:ext>
          </c:extLst>
          <c:val>
            <c:numRef>
              <c:f>'Lab Reports'!$B$46:$M$46</c:f>
              <c:numCache>
                <c:ptCount val="12"/>
                <c:pt idx="0">
                  <c:v>450</c:v>
                </c:pt>
                <c:pt idx="1">
                  <c:v>350</c:v>
                </c:pt>
                <c:pt idx="2">
                  <c:v>0</c:v>
                </c:pt>
                <c:pt idx="3">
                  <c:v>0</c:v>
                </c:pt>
                <c:pt idx="4">
                  <c:v>0</c:v>
                </c:pt>
                <c:pt idx="5">
                  <c:v>0</c:v>
                </c:pt>
                <c:pt idx="6">
                  <c:v>0</c:v>
                </c:pt>
                <c:pt idx="7">
                  <c:v>0</c:v>
                </c:pt>
                <c:pt idx="8">
                  <c:v>0</c:v>
                </c:pt>
                <c:pt idx="9">
                  <c:v>0</c:v>
                </c:pt>
                <c:pt idx="10">
                  <c:v>0</c:v>
                </c:pt>
                <c:pt idx="11">
                  <c:v>0</c:v>
                </c:pt>
              </c:numCache>
            </c:numRef>
          </c:val>
        </c:ser>
        <c:axId val="53499971"/>
        <c:axId val="11737692"/>
        <c:axId val="38530365"/>
      </c:area3DChart>
      <c:catAx>
        <c:axId val="53499971"/>
        <c:scaling>
          <c:orientation val="minMax"/>
        </c:scaling>
        <c:axPos val="b"/>
        <c:title>
          <c:tx>
            <c:rich>
              <a:bodyPr vert="horz" rot="0" anchor="ctr"/>
              <a:lstStyle/>
              <a:p>
                <a:pPr algn="ctr">
                  <a:defRPr/>
                </a:pPr>
                <a:r>
                  <a:rPr lang="en-US" cap="none" sz="1200" b="1" i="0" u="none" baseline="0">
                    <a:latin typeface="Arial"/>
                    <a:ea typeface="Arial"/>
                    <a:cs typeface="Arial"/>
                  </a:rPr>
                  <a:t>u/L</a:t>
                </a:r>
              </a:p>
            </c:rich>
          </c:tx>
          <c:layout/>
          <c:overlay val="0"/>
          <c:spPr>
            <a:noFill/>
            <a:ln>
              <a:noFill/>
            </a:ln>
          </c:spPr>
        </c:title>
        <c:delete val="0"/>
        <c:numFmt formatCode="General" sourceLinked="1"/>
        <c:majorTickMark val="out"/>
        <c:minorTickMark val="none"/>
        <c:tickLblPos val="low"/>
        <c:crossAx val="11737692"/>
        <c:crosses val="autoZero"/>
        <c:auto val="1"/>
        <c:lblOffset val="100"/>
        <c:noMultiLvlLbl val="0"/>
      </c:catAx>
      <c:valAx>
        <c:axId val="11737692"/>
        <c:scaling>
          <c:orientation val="minMax"/>
        </c:scaling>
        <c:axPos val="l"/>
        <c:majorGridlines/>
        <c:delete val="0"/>
        <c:numFmt formatCode="General" sourceLinked="1"/>
        <c:majorTickMark val="out"/>
        <c:minorTickMark val="none"/>
        <c:tickLblPos val="nextTo"/>
        <c:crossAx val="53499971"/>
        <c:crossesAt val="1"/>
        <c:crossBetween val="midCat"/>
        <c:dispUnits/>
      </c:valAx>
      <c:serAx>
        <c:axId val="38530365"/>
        <c:scaling>
          <c:orientation val="minMax"/>
        </c:scaling>
        <c:axPos val="b"/>
        <c:delete val="0"/>
        <c:numFmt formatCode="General" sourceLinked="1"/>
        <c:majorTickMark val="out"/>
        <c:minorTickMark val="none"/>
        <c:tickLblPos val="low"/>
        <c:crossAx val="11737692"/>
        <c:crosses val="autoZero"/>
        <c:tickLblSkip val="1"/>
        <c:tickMarkSkip val="1"/>
      </c:serAx>
      <c:spPr>
        <a:noFill/>
        <a:ln>
          <a:noFill/>
        </a:ln>
      </c:spPr>
    </c:plotArea>
    <c:legend>
      <c:legendPos val="r"/>
      <c:layout>
        <c:manualLayout>
          <c:xMode val="edge"/>
          <c:yMode val="edge"/>
          <c:x val="0.676"/>
          <c:y val="0.12325"/>
        </c:manualLayout>
      </c:layout>
      <c:overlay val="0"/>
      <c:txPr>
        <a:bodyPr vert="horz" rot="0"/>
        <a:lstStyle/>
        <a:p>
          <a:pPr>
            <a:defRPr lang="en-US" cap="none" sz="1000" b="0" i="0" u="none" baseline="0">
              <a:latin typeface="Arial"/>
              <a:ea typeface="Arial"/>
              <a:cs typeface="Arial"/>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hyperlink" Target="#menu" /></Relationships>
</file>

<file path=xl/drawings/_rels/drawing11.xml.rels><?xml version="1.0" encoding="utf-8" standalone="yes"?><Relationships xmlns="http://schemas.openxmlformats.org/package/2006/relationships"><Relationship Id="rId1" Type="http://schemas.openxmlformats.org/officeDocument/2006/relationships/hyperlink" Target="#menu" /></Relationships>
</file>

<file path=xl/drawings/_rels/drawing12.xml.rels><?xml version="1.0" encoding="utf-8" standalone="yes"?><Relationships xmlns="http://schemas.openxmlformats.org/package/2006/relationships"><Relationship Id="rId1" Type="http://schemas.openxmlformats.org/officeDocument/2006/relationships/hyperlink" Target="#menu" /></Relationships>
</file>

<file path=xl/drawings/_rels/drawing13.xml.rels><?xml version="1.0" encoding="utf-8" standalone="yes"?><Relationships xmlns="http://schemas.openxmlformats.org/package/2006/relationships"><Relationship Id="rId1" Type="http://schemas.openxmlformats.org/officeDocument/2006/relationships/hyperlink" Target="#menu" /></Relationships>
</file>

<file path=xl/drawings/_rels/drawing14.xml.rels><?xml version="1.0" encoding="utf-8" standalone="yes"?><Relationships xmlns="http://schemas.openxmlformats.org/package/2006/relationships"><Relationship Id="rId1" Type="http://schemas.openxmlformats.org/officeDocument/2006/relationships/hyperlink" Target="#menu" /></Relationships>
</file>

<file path=xl/drawings/_rels/drawing15.xml.rels><?xml version="1.0" encoding="utf-8" standalone="yes"?><Relationships xmlns="http://schemas.openxmlformats.org/package/2006/relationships"><Relationship Id="rId1" Type="http://schemas.openxmlformats.org/officeDocument/2006/relationships/hyperlink" Target="#menu" /></Relationships>
</file>

<file path=xl/drawings/_rels/drawing16.xml.rels><?xml version="1.0" encoding="utf-8" standalone="yes"?><Relationships xmlns="http://schemas.openxmlformats.org/package/2006/relationships"><Relationship Id="rId1" Type="http://schemas.openxmlformats.org/officeDocument/2006/relationships/hyperlink" Target="#menu" /></Relationships>
</file>

<file path=xl/drawings/_rels/drawing17.xml.rels><?xml version="1.0" encoding="utf-8" standalone="yes"?><Relationships xmlns="http://schemas.openxmlformats.org/package/2006/relationships"><Relationship Id="rId1" Type="http://schemas.openxmlformats.org/officeDocument/2006/relationships/hyperlink" Target="#menu" /></Relationships>
</file>

<file path=xl/drawings/_rels/drawing18.xml.rels><?xml version="1.0" encoding="utf-8" standalone="yes"?><Relationships xmlns="http://schemas.openxmlformats.org/package/2006/relationships"><Relationship Id="rId1" Type="http://schemas.openxmlformats.org/officeDocument/2006/relationships/hyperlink" Target="#menu" /></Relationships>
</file>

<file path=xl/drawings/_rels/drawing19.xml.rels><?xml version="1.0" encoding="utf-8" standalone="yes"?><Relationships xmlns="http://schemas.openxmlformats.org/package/2006/relationships"><Relationship Id="rId1" Type="http://schemas.openxmlformats.org/officeDocument/2006/relationships/hyperlink" Target="#menu" /></Relationships>
</file>

<file path=xl/drawings/_rels/drawing2.xml.rels><?xml version="1.0" encoding="utf-8" standalone="yes"?><Relationships xmlns="http://schemas.openxmlformats.org/package/2006/relationships"><Relationship Id="rId1" Type="http://schemas.openxmlformats.org/officeDocument/2006/relationships/hyperlink" Target="#menu" /></Relationships>
</file>

<file path=xl/drawings/_rels/drawing20.xml.rels><?xml version="1.0" encoding="utf-8" standalone="yes"?><Relationships xmlns="http://schemas.openxmlformats.org/package/2006/relationships"><Relationship Id="rId1" Type="http://schemas.openxmlformats.org/officeDocument/2006/relationships/hyperlink" Target="#menu" /></Relationships>
</file>

<file path=xl/drawings/_rels/drawing21.xml.rels><?xml version="1.0" encoding="utf-8" standalone="yes"?><Relationships xmlns="http://schemas.openxmlformats.org/package/2006/relationships"><Relationship Id="rId1" Type="http://schemas.openxmlformats.org/officeDocument/2006/relationships/hyperlink" Target="#menu" /></Relationships>
</file>

<file path=xl/drawings/_rels/drawing22.xml.rels><?xml version="1.0" encoding="utf-8" standalone="yes"?><Relationships xmlns="http://schemas.openxmlformats.org/package/2006/relationships"><Relationship Id="rId1" Type="http://schemas.openxmlformats.org/officeDocument/2006/relationships/hyperlink" Target="#menu" /></Relationships>
</file>

<file path=xl/drawings/_rels/drawing23.xml.rels><?xml version="1.0" encoding="utf-8" standalone="yes"?><Relationships xmlns="http://schemas.openxmlformats.org/package/2006/relationships"><Relationship Id="rId1" Type="http://schemas.openxmlformats.org/officeDocument/2006/relationships/hyperlink" Target="#menu" /></Relationships>
</file>

<file path=xl/drawings/_rels/drawing24.xml.rels><?xml version="1.0" encoding="utf-8" standalone="yes"?><Relationships xmlns="http://schemas.openxmlformats.org/package/2006/relationships"><Relationship Id="rId1" Type="http://schemas.openxmlformats.org/officeDocument/2006/relationships/hyperlink" Target="#menu" /></Relationships>
</file>

<file path=xl/drawings/_rels/drawing25.xml.rels><?xml version="1.0" encoding="utf-8" standalone="yes"?><Relationships xmlns="http://schemas.openxmlformats.org/package/2006/relationships"><Relationship Id="rId1" Type="http://schemas.openxmlformats.org/officeDocument/2006/relationships/hyperlink" Target="#menu" /></Relationships>
</file>

<file path=xl/drawings/_rels/drawing26.xml.rels><?xml version="1.0" encoding="utf-8" standalone="yes"?><Relationships xmlns="http://schemas.openxmlformats.org/package/2006/relationships"><Relationship Id="rId1" Type="http://schemas.openxmlformats.org/officeDocument/2006/relationships/hyperlink" Target="#menu" /></Relationships>
</file>

<file path=xl/drawings/_rels/drawing27.xml.rels><?xml version="1.0" encoding="utf-8" standalone="yes"?><Relationships xmlns="http://schemas.openxmlformats.org/package/2006/relationships"><Relationship Id="rId1" Type="http://schemas.openxmlformats.org/officeDocument/2006/relationships/hyperlink" Target="#menu" /><Relationship Id="rId2" Type="http://schemas.openxmlformats.org/officeDocument/2006/relationships/hyperlink" Target="#report" /></Relationships>
</file>

<file path=xl/drawings/_rels/drawing28.xml.rels><?xml version="1.0" encoding="utf-8" standalone="yes"?><Relationships xmlns="http://schemas.openxmlformats.org/package/2006/relationships"><Relationship Id="rId1" Type="http://schemas.openxmlformats.org/officeDocument/2006/relationships/hyperlink" Target="#menu" /></Relationships>
</file>

<file path=xl/drawings/_rels/drawing29.xml.rels><?xml version="1.0" encoding="utf-8" standalone="yes"?><Relationships xmlns="http://schemas.openxmlformats.org/package/2006/relationships"><Relationship Id="rId1" Type="http://schemas.openxmlformats.org/officeDocument/2006/relationships/hyperlink" Target="#menu"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hyperlink" Target="#menu" /></Relationships>
</file>

<file path=xl/drawings/_rels/drawing30.xml.rels><?xml version="1.0" encoding="utf-8" standalone="yes"?><Relationships xmlns="http://schemas.openxmlformats.org/package/2006/relationships"><Relationship Id="rId1" Type="http://schemas.openxmlformats.org/officeDocument/2006/relationships/hyperlink" Target="#menu" /></Relationships>
</file>

<file path=xl/drawings/_rels/drawing4.xml.rels><?xml version="1.0" encoding="utf-8" standalone="yes"?><Relationships xmlns="http://schemas.openxmlformats.org/package/2006/relationships"><Relationship Id="rId1" Type="http://schemas.openxmlformats.org/officeDocument/2006/relationships/hyperlink" Target="#menu" /></Relationships>
</file>

<file path=xl/drawings/_rels/drawing5.xml.rels><?xml version="1.0" encoding="utf-8" standalone="yes"?><Relationships xmlns="http://schemas.openxmlformats.org/package/2006/relationships"><Relationship Id="rId1" Type="http://schemas.openxmlformats.org/officeDocument/2006/relationships/hyperlink" Target="#menu" /></Relationships>
</file>

<file path=xl/drawings/_rels/drawing6.xml.rels><?xml version="1.0" encoding="utf-8" standalone="yes"?><Relationships xmlns="http://schemas.openxmlformats.org/package/2006/relationships"><Relationship Id="rId1" Type="http://schemas.openxmlformats.org/officeDocument/2006/relationships/hyperlink" Target="#menu" /><Relationship Id="rId2" Type="http://schemas.openxmlformats.org/officeDocument/2006/relationships/hyperlink" Target="#Checklist" /><Relationship Id="rId3" Type="http://schemas.openxmlformats.org/officeDocument/2006/relationships/hyperlink" Target="#Diary" /></Relationships>
</file>

<file path=xl/drawings/_rels/drawing7.xml.rels><?xml version="1.0" encoding="utf-8" standalone="yes"?><Relationships xmlns="http://schemas.openxmlformats.org/package/2006/relationships"><Relationship Id="rId1" Type="http://schemas.openxmlformats.org/officeDocument/2006/relationships/hyperlink" Target="#menu" /></Relationships>
</file>

<file path=xl/drawings/_rels/drawing8.xml.rels><?xml version="1.0" encoding="utf-8" standalone="yes"?><Relationships xmlns="http://schemas.openxmlformats.org/package/2006/relationships"><Relationship Id="rId1" Type="http://schemas.openxmlformats.org/officeDocument/2006/relationships/hyperlink" Target="#menu" /></Relationships>
</file>

<file path=xl/drawings/_rels/drawing9.xml.rels><?xml version="1.0" encoding="utf-8" standalone="yes"?><Relationships xmlns="http://schemas.openxmlformats.org/package/2006/relationships"><Relationship Id="rId1" Type="http://schemas.openxmlformats.org/officeDocument/2006/relationships/hyperlink" Target="#menu"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847725</xdr:colOff>
      <xdr:row>19</xdr:row>
      <xdr:rowOff>76200</xdr:rowOff>
    </xdr:from>
    <xdr:ext cx="1009650" cy="190500"/>
    <xdr:sp macro="[0]!protect_on_off">
      <xdr:nvSpPr>
        <xdr:cNvPr id="1" name="TextBox 3"/>
        <xdr:cNvSpPr txBox="1">
          <a:spLocks noChangeArrowheads="1"/>
        </xdr:cNvSpPr>
      </xdr:nvSpPr>
      <xdr:spPr>
        <a:xfrm>
          <a:off x="5248275" y="4972050"/>
          <a:ext cx="1009650"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xdr:oneCellAnchor>
  <xdr:twoCellAnchor>
    <xdr:from>
      <xdr:col>2</xdr:col>
      <xdr:colOff>304800</xdr:colOff>
      <xdr:row>17</xdr:row>
      <xdr:rowOff>133350</xdr:rowOff>
    </xdr:from>
    <xdr:to>
      <xdr:col>4</xdr:col>
      <xdr:colOff>438150</xdr:colOff>
      <xdr:row>21</xdr:row>
      <xdr:rowOff>85725</xdr:rowOff>
    </xdr:to>
    <xdr:sp>
      <xdr:nvSpPr>
        <xdr:cNvPr id="2" name="TextBox 4"/>
        <xdr:cNvSpPr txBox="1">
          <a:spLocks noChangeArrowheads="1"/>
        </xdr:cNvSpPr>
      </xdr:nvSpPr>
      <xdr:spPr>
        <a:xfrm>
          <a:off x="2857500" y="4667250"/>
          <a:ext cx="1981200" cy="571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Created by Karl Schwartz
Copyright 2006</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66675</xdr:rowOff>
    </xdr:from>
    <xdr:ext cx="371475" cy="190500"/>
    <xdr:sp>
      <xdr:nvSpPr>
        <xdr:cNvPr id="1" name="TextBox 1">
          <a:hlinkClick r:id="rId1"/>
        </xdr:cNvPr>
        <xdr:cNvSpPr txBox="1">
          <a:spLocks noChangeArrowheads="1"/>
        </xdr:cNvSpPr>
      </xdr:nvSpPr>
      <xdr:spPr>
        <a:xfrm>
          <a:off x="66675" y="6667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4</xdr:col>
      <xdr:colOff>190500</xdr:colOff>
      <xdr:row>3</xdr:row>
      <xdr:rowOff>95250</xdr:rowOff>
    </xdr:from>
    <xdr:ext cx="923925" cy="190500"/>
    <xdr:sp macro="[0]!insert_diary_item">
      <xdr:nvSpPr>
        <xdr:cNvPr id="2" name="TextBox 2"/>
        <xdr:cNvSpPr txBox="1">
          <a:spLocks noChangeArrowheads="1"/>
        </xdr:cNvSpPr>
      </xdr:nvSpPr>
      <xdr:spPr>
        <a:xfrm>
          <a:off x="3781425" y="781050"/>
          <a:ext cx="9239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Insert New Item</a:t>
          </a:r>
        </a:p>
      </xdr:txBody>
    </xdr:sp>
    <xdr:clientData fPrintsWithSheet="0"/>
  </xdr:oneCellAnchor>
  <xdr:oneCellAnchor>
    <xdr:from>
      <xdr:col>1</xdr:col>
      <xdr:colOff>161925</xdr:colOff>
      <xdr:row>5</xdr:row>
      <xdr:rowOff>19050</xdr:rowOff>
    </xdr:from>
    <xdr:ext cx="476250" cy="190500"/>
    <xdr:sp macro="[0]!Show_diary_x">
      <xdr:nvSpPr>
        <xdr:cNvPr id="3" name="TextBox 9"/>
        <xdr:cNvSpPr txBox="1">
          <a:spLocks noChangeArrowheads="1"/>
        </xdr:cNvSpPr>
      </xdr:nvSpPr>
      <xdr:spPr>
        <a:xfrm>
          <a:off x="1133475" y="1085850"/>
          <a:ext cx="476250"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Show x</a:t>
          </a:r>
        </a:p>
      </xdr:txBody>
    </xdr:sp>
    <xdr:clientData fPrintsWithSheet="0"/>
  </xdr:oneCellAnchor>
  <xdr:oneCellAnchor>
    <xdr:from>
      <xdr:col>0</xdr:col>
      <xdr:colOff>561975</xdr:colOff>
      <xdr:row>0</xdr:row>
      <xdr:rowOff>66675</xdr:rowOff>
    </xdr:from>
    <xdr:ext cx="390525" cy="190500"/>
    <xdr:sp macro="[0]!Home">
      <xdr:nvSpPr>
        <xdr:cNvPr id="4" name="TextBox 17"/>
        <xdr:cNvSpPr txBox="1">
          <a:spLocks noChangeArrowheads="1"/>
        </xdr:cNvSpPr>
      </xdr:nvSpPr>
      <xdr:spPr>
        <a:xfrm>
          <a:off x="561975" y="66675"/>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3</xdr:col>
      <xdr:colOff>247650</xdr:colOff>
      <xdr:row>5</xdr:row>
      <xdr:rowOff>28575</xdr:rowOff>
    </xdr:from>
    <xdr:ext cx="466725" cy="190500"/>
    <xdr:sp macro="[0]!Sort_diary_type">
      <xdr:nvSpPr>
        <xdr:cNvPr id="5" name="TextBox 21"/>
        <xdr:cNvSpPr txBox="1">
          <a:spLocks noChangeArrowheads="1"/>
        </xdr:cNvSpPr>
      </xdr:nvSpPr>
      <xdr:spPr>
        <a:xfrm>
          <a:off x="2847975" y="1095375"/>
          <a:ext cx="4667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Sort by</a:t>
          </a:r>
        </a:p>
      </xdr:txBody>
    </xdr:sp>
    <xdr:clientData fPrintsWithSheet="0"/>
  </xdr:oneCellAnchor>
  <xdr:oneCellAnchor>
    <xdr:from>
      <xdr:col>4</xdr:col>
      <xdr:colOff>95250</xdr:colOff>
      <xdr:row>4</xdr:row>
      <xdr:rowOff>161925</xdr:rowOff>
    </xdr:from>
    <xdr:ext cx="1133475" cy="190500"/>
    <xdr:sp macro="[0]!Delete_current_question">
      <xdr:nvSpPr>
        <xdr:cNvPr id="6" name="TextBox 22"/>
        <xdr:cNvSpPr txBox="1">
          <a:spLocks noChangeArrowheads="1"/>
        </xdr:cNvSpPr>
      </xdr:nvSpPr>
      <xdr:spPr>
        <a:xfrm>
          <a:off x="3686175" y="1038225"/>
          <a:ext cx="1133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Delete Current Item</a:t>
          </a:r>
        </a:p>
      </xdr:txBody>
    </xdr:sp>
    <xdr:clientData fPrintsWithSheet="0"/>
  </xdr:oneCellAnchor>
  <xdr:oneCellAnchor>
    <xdr:from>
      <xdr:col>0</xdr:col>
      <xdr:colOff>723900</xdr:colOff>
      <xdr:row>3</xdr:row>
      <xdr:rowOff>142875</xdr:rowOff>
    </xdr:from>
    <xdr:ext cx="533400" cy="190500"/>
    <xdr:sp macro="[0]!Show_all_diary">
      <xdr:nvSpPr>
        <xdr:cNvPr id="7" name="TextBox 23"/>
        <xdr:cNvSpPr txBox="1">
          <a:spLocks noChangeArrowheads="1"/>
        </xdr:cNvSpPr>
      </xdr:nvSpPr>
      <xdr:spPr>
        <a:xfrm>
          <a:off x="723900" y="828675"/>
          <a:ext cx="533400"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Show all</a:t>
          </a:r>
        </a:p>
      </xdr:txBody>
    </xdr:sp>
    <xdr:clientData fPrintsWithSheet="0"/>
  </xdr:oneCellAnchor>
  <xdr:oneCellAnchor>
    <xdr:from>
      <xdr:col>0</xdr:col>
      <xdr:colOff>266700</xdr:colOff>
      <xdr:row>5</xdr:row>
      <xdr:rowOff>19050</xdr:rowOff>
    </xdr:from>
    <xdr:ext cx="495300" cy="190500"/>
    <xdr:sp macro="[0]!show_diary_y">
      <xdr:nvSpPr>
        <xdr:cNvPr id="8" name="TextBox 24"/>
        <xdr:cNvSpPr txBox="1">
          <a:spLocks noChangeArrowheads="1"/>
        </xdr:cNvSpPr>
      </xdr:nvSpPr>
      <xdr:spPr>
        <a:xfrm>
          <a:off x="266700" y="1085850"/>
          <a:ext cx="495300"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Show Y</a:t>
          </a:r>
        </a:p>
      </xdr:txBody>
    </xdr:sp>
    <xdr:clientData fPrintsWithSheet="0"/>
  </xdr:oneCellAnchor>
  <xdr:twoCellAnchor>
    <xdr:from>
      <xdr:col>4</xdr:col>
      <xdr:colOff>1685925</xdr:colOff>
      <xdr:row>0</xdr:row>
      <xdr:rowOff>85725</xdr:rowOff>
    </xdr:from>
    <xdr:to>
      <xdr:col>4</xdr:col>
      <xdr:colOff>6753225</xdr:colOff>
      <xdr:row>3</xdr:row>
      <xdr:rowOff>9525</xdr:rowOff>
    </xdr:to>
    <xdr:sp>
      <xdr:nvSpPr>
        <xdr:cNvPr id="9" name="TextBox 25"/>
        <xdr:cNvSpPr txBox="1">
          <a:spLocks noChangeArrowheads="1"/>
        </xdr:cNvSpPr>
      </xdr:nvSpPr>
      <xdr:spPr>
        <a:xfrm>
          <a:off x="5276850" y="85725"/>
          <a:ext cx="5067300" cy="609600"/>
        </a:xfrm>
        <a:prstGeom prst="rect">
          <a:avLst/>
        </a:prstGeom>
        <a:solidFill>
          <a:srgbClr val="EAFAFA"/>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Use </a:t>
          </a:r>
          <a:r>
            <a:rPr lang="en-US" cap="none" sz="1000" b="1" i="0" u="none" baseline="0">
              <a:latin typeface="Arial"/>
              <a:ea typeface="Arial"/>
              <a:cs typeface="Arial"/>
            </a:rPr>
            <a:t>My Journal</a:t>
          </a:r>
          <a:r>
            <a:rPr lang="en-US" cap="none" sz="1000" b="0" i="0" u="none" baseline="0">
              <a:latin typeface="Arial"/>
              <a:ea typeface="Arial"/>
              <a:cs typeface="Arial"/>
            </a:rPr>
            <a:t> to record notable events, such as dates of scans, side effects, responses … anything you want to recall and possibly report to your doctor.  
Use</a:t>
          </a:r>
          <a:r>
            <a:rPr lang="en-US" cap="none" sz="1000" b="1" i="0" u="none" baseline="0">
              <a:latin typeface="Arial"/>
              <a:ea typeface="Arial"/>
              <a:cs typeface="Arial"/>
            </a:rPr>
            <a:t> Alert (x)</a:t>
          </a:r>
          <a:r>
            <a:rPr lang="en-US" cap="none" sz="1000" b="0" i="0" u="none" baseline="0">
              <a:latin typeface="Arial"/>
              <a:ea typeface="Arial"/>
              <a:cs typeface="Arial"/>
            </a:rPr>
            <a:t> to indicate items of concern.  Use </a:t>
          </a:r>
          <a:r>
            <a:rPr lang="en-US" cap="none" sz="1000" b="1" i="0" u="none" baseline="0">
              <a:latin typeface="Arial"/>
              <a:ea typeface="Arial"/>
              <a:cs typeface="Arial"/>
            </a:rPr>
            <a:t>Show y/n</a:t>
          </a:r>
          <a:r>
            <a:rPr lang="en-US" cap="none" sz="1000" b="0" i="0" u="none" baseline="0">
              <a:latin typeface="Arial"/>
              <a:ea typeface="Arial"/>
              <a:cs typeface="Arial"/>
            </a:rPr>
            <a:t> to indicate items to report.</a:t>
          </a:r>
        </a:p>
      </xdr:txBody>
    </xdr:sp>
    <xdr:clientData/>
  </xdr:twoCellAnchor>
  <xdr:oneCellAnchor>
    <xdr:from>
      <xdr:col>2</xdr:col>
      <xdr:colOff>142875</xdr:colOff>
      <xdr:row>5</xdr:row>
      <xdr:rowOff>28575</xdr:rowOff>
    </xdr:from>
    <xdr:ext cx="466725" cy="190500"/>
    <xdr:sp macro="[0]!Sort_diary_date">
      <xdr:nvSpPr>
        <xdr:cNvPr id="10" name="TextBox 36"/>
        <xdr:cNvSpPr txBox="1">
          <a:spLocks noChangeArrowheads="1"/>
        </xdr:cNvSpPr>
      </xdr:nvSpPr>
      <xdr:spPr>
        <a:xfrm>
          <a:off x="1943100" y="1095375"/>
          <a:ext cx="4667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Sort by</a:t>
          </a:r>
        </a:p>
      </xdr:txBody>
    </xdr:sp>
    <xdr:clientData fPrint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85725</xdr:rowOff>
    </xdr:from>
    <xdr:to>
      <xdr:col>7</xdr:col>
      <xdr:colOff>552450</xdr:colOff>
      <xdr:row>18</xdr:row>
      <xdr:rowOff>85725</xdr:rowOff>
    </xdr:to>
    <xdr:sp>
      <xdr:nvSpPr>
        <xdr:cNvPr id="1" name="TextBox 1"/>
        <xdr:cNvSpPr txBox="1">
          <a:spLocks noChangeArrowheads="1"/>
        </xdr:cNvSpPr>
      </xdr:nvSpPr>
      <xdr:spPr>
        <a:xfrm>
          <a:off x="6915150" y="85725"/>
          <a:ext cx="2933700" cy="3933825"/>
        </a:xfrm>
        <a:prstGeom prst="rect">
          <a:avLst/>
        </a:prstGeom>
        <a:solidFill>
          <a:srgbClr val="FFFFE5"/>
        </a:solidFill>
        <a:ln w="9525" cmpd="sng">
          <a:solidFill>
            <a:srgbClr val="000000"/>
          </a:solidFill>
          <a:headEnd type="none"/>
          <a:tailEnd type="none"/>
        </a:ln>
      </xdr:spPr>
      <xdr:txBody>
        <a:bodyPr vertOverflow="clip" wrap="square" lIns="91440" tIns="91440" rIns="91440" bIns="45720"/>
        <a:p>
          <a:pPr algn="l">
            <a:defRPr/>
          </a:pPr>
          <a:r>
            <a:rPr lang="en-US" cap="none" sz="1000" b="1" i="0" u="none" baseline="0">
              <a:solidFill>
                <a:srgbClr val="993300"/>
              </a:solidFill>
              <a:latin typeface="Arial"/>
              <a:ea typeface="Arial"/>
              <a:cs typeface="Arial"/>
            </a:rPr>
            <a:t>How to Use:</a:t>
          </a:r>
          <a:r>
            <a:rPr lang="en-US" cap="none" sz="1000" b="0" i="0" u="none" baseline="0">
              <a:latin typeface="Arial"/>
              <a:ea typeface="Arial"/>
              <a:cs typeface="Arial"/>
            </a:rPr>
            <a:t>
1) Go to the page by clicking the menu item above.
2) Type in the dates or descriptions in the white cells.  
3) The green cells are calculated automatically.
4) Select Lab Setup to specify normal reference ranges for your labs.  When you do, all lab records (1-12) will update automatically (started but not ready yet).  
The Lab report is for comparing lab results on one page. It is also updated automatically.
5) Print by clicking Print above (not ready).  
6) Carry in, or fax to your physicians.
7) Red cell in A1 indicates protection is on.
</a:t>
          </a:r>
        </a:p>
      </xdr:txBody>
    </xdr:sp>
    <xdr:clientData/>
  </xdr:twoCellAnchor>
  <xdr:twoCellAnchor>
    <xdr:from>
      <xdr:col>3</xdr:col>
      <xdr:colOff>95250</xdr:colOff>
      <xdr:row>20</xdr:row>
      <xdr:rowOff>0</xdr:rowOff>
    </xdr:from>
    <xdr:to>
      <xdr:col>8</xdr:col>
      <xdr:colOff>0</xdr:colOff>
      <xdr:row>32</xdr:row>
      <xdr:rowOff>114300</xdr:rowOff>
    </xdr:to>
    <xdr:sp>
      <xdr:nvSpPr>
        <xdr:cNvPr id="2" name="TextBox 2"/>
        <xdr:cNvSpPr txBox="1">
          <a:spLocks noChangeArrowheads="1"/>
        </xdr:cNvSpPr>
      </xdr:nvSpPr>
      <xdr:spPr>
        <a:xfrm>
          <a:off x="6953250" y="4257675"/>
          <a:ext cx="2952750" cy="2667000"/>
        </a:xfrm>
        <a:prstGeom prst="rect">
          <a:avLst/>
        </a:prstGeom>
        <a:solidFill>
          <a:srgbClr val="FFFFE5"/>
        </a:solidFill>
        <a:ln w="9525" cmpd="sng">
          <a:solidFill>
            <a:srgbClr val="000000"/>
          </a:solidFill>
          <a:headEnd type="none"/>
          <a:tailEnd type="none"/>
        </a:ln>
      </xdr:spPr>
      <xdr:txBody>
        <a:bodyPr vertOverflow="clip" wrap="square" lIns="91440" tIns="91440" rIns="91440" bIns="45720"/>
        <a:p>
          <a:pPr algn="l">
            <a:defRPr/>
          </a:pPr>
          <a:r>
            <a:rPr lang="en-US" cap="none" sz="1000" b="1" i="0" u="none" baseline="0">
              <a:solidFill>
                <a:srgbClr val="993300"/>
              </a:solidFill>
              <a:latin typeface="Arial"/>
              <a:ea typeface="Arial"/>
              <a:cs typeface="Arial"/>
            </a:rPr>
            <a:t>Background:</a:t>
          </a:r>
          <a:r>
            <a:rPr lang="en-US" cap="none" sz="1000" b="0" i="0" u="none" baseline="0">
              <a:latin typeface="Arial"/>
              <a:ea typeface="Arial"/>
              <a:cs typeface="Arial"/>
            </a:rPr>
            <a:t>
Physician have busy schedules and often minimal time to review patient records.
Patient records are complex and not typically summarized or consolidated.
Tracking labs, treatment history, and eligibility actors can help you to make sure that each doctor visit is productive and that you and your physician are aware of trends.
Getting your records encourages thorough treatment. ??</a:t>
          </a:r>
        </a:p>
      </xdr:txBody>
    </xdr:sp>
    <xdr:clientData/>
  </xdr:twoCellAnchor>
  <xdr:oneCellAnchor>
    <xdr:from>
      <xdr:col>0</xdr:col>
      <xdr:colOff>57150</xdr:colOff>
      <xdr:row>0</xdr:row>
      <xdr:rowOff>47625</xdr:rowOff>
    </xdr:from>
    <xdr:ext cx="371475" cy="190500"/>
    <xdr:sp>
      <xdr:nvSpPr>
        <xdr:cNvPr id="3" name="TextBox 4">
          <a:hlinkClick r:id="rId1"/>
        </xdr:cNvPr>
        <xdr:cNvSpPr txBox="1">
          <a:spLocks noChangeArrowheads="1"/>
        </xdr:cNvSpPr>
      </xdr:nvSpPr>
      <xdr:spPr>
        <a:xfrm>
          <a:off x="57150" y="4762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47625</xdr:rowOff>
    </xdr:from>
    <xdr:ext cx="390525" cy="190500"/>
    <xdr:sp macro="[0]!Home">
      <xdr:nvSpPr>
        <xdr:cNvPr id="4" name="TextBox 5"/>
        <xdr:cNvSpPr txBox="1">
          <a:spLocks noChangeArrowheads="1"/>
        </xdr:cNvSpPr>
      </xdr:nvSpPr>
      <xdr:spPr>
        <a:xfrm>
          <a:off x="485775" y="47625"/>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76200</xdr:rowOff>
    </xdr:from>
    <xdr:ext cx="390525" cy="200025"/>
    <xdr:sp>
      <xdr:nvSpPr>
        <xdr:cNvPr id="1" name="TextBox 1">
          <a:hlinkClick r:id="rId1"/>
        </xdr:cNvPr>
        <xdr:cNvSpPr txBox="1">
          <a:spLocks noChangeArrowheads="1"/>
        </xdr:cNvSpPr>
      </xdr:nvSpPr>
      <xdr:spPr>
        <a:xfrm>
          <a:off x="76200" y="76200"/>
          <a:ext cx="39052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533400</xdr:colOff>
      <xdr:row>0</xdr:row>
      <xdr:rowOff>76200</xdr:rowOff>
    </xdr:from>
    <xdr:ext cx="409575" cy="200025"/>
    <xdr:sp macro="[0]!Home">
      <xdr:nvSpPr>
        <xdr:cNvPr id="2" name="TextBox 2"/>
        <xdr:cNvSpPr txBox="1">
          <a:spLocks noChangeArrowheads="1"/>
        </xdr:cNvSpPr>
      </xdr:nvSpPr>
      <xdr:spPr>
        <a:xfrm>
          <a:off x="533400" y="76200"/>
          <a:ext cx="40957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1</xdr:col>
      <xdr:colOff>819150</xdr:colOff>
      <xdr:row>0</xdr:row>
      <xdr:rowOff>95250</xdr:rowOff>
    </xdr:from>
    <xdr:ext cx="1038225" cy="200025"/>
    <xdr:sp macro="[0]!protect_on_off">
      <xdr:nvSpPr>
        <xdr:cNvPr id="3" name="TextBox 8"/>
        <xdr:cNvSpPr txBox="1">
          <a:spLocks noChangeArrowheads="1"/>
        </xdr:cNvSpPr>
      </xdr:nvSpPr>
      <xdr:spPr>
        <a:xfrm>
          <a:off x="1628775" y="95250"/>
          <a:ext cx="1038225" cy="200025"/>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twoCellAnchor>
    <xdr:from>
      <xdr:col>6</xdr:col>
      <xdr:colOff>790575</xdr:colOff>
      <xdr:row>1</xdr:row>
      <xdr:rowOff>123825</xdr:rowOff>
    </xdr:from>
    <xdr:to>
      <xdr:col>6</xdr:col>
      <xdr:colOff>3267075</xdr:colOff>
      <xdr:row>3</xdr:row>
      <xdr:rowOff>85725</xdr:rowOff>
    </xdr:to>
    <xdr:sp>
      <xdr:nvSpPr>
        <xdr:cNvPr id="4" name="TextBox 9"/>
        <xdr:cNvSpPr txBox="1">
          <a:spLocks noChangeArrowheads="1"/>
        </xdr:cNvSpPr>
      </xdr:nvSpPr>
      <xdr:spPr>
        <a:xfrm>
          <a:off x="7324725" y="314325"/>
          <a:ext cx="2476500" cy="381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What you type here appears 
in each Lab recording area</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66675</xdr:rowOff>
    </xdr:from>
    <xdr:ext cx="390525" cy="180975"/>
    <xdr:sp>
      <xdr:nvSpPr>
        <xdr:cNvPr id="1" name="TextBox 1">
          <a:hlinkClick r:id="rId1"/>
        </xdr:cNvPr>
        <xdr:cNvSpPr txBox="1">
          <a:spLocks noChangeArrowheads="1"/>
        </xdr:cNvSpPr>
      </xdr:nvSpPr>
      <xdr:spPr>
        <a:xfrm>
          <a:off x="95250" y="66675"/>
          <a:ext cx="390525" cy="18097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561975</xdr:colOff>
      <xdr:row>0</xdr:row>
      <xdr:rowOff>66675</xdr:rowOff>
    </xdr:from>
    <xdr:ext cx="438150" cy="180975"/>
    <xdr:sp macro="[0]!Home">
      <xdr:nvSpPr>
        <xdr:cNvPr id="2" name="TextBox 3"/>
        <xdr:cNvSpPr txBox="1">
          <a:spLocks noChangeArrowheads="1"/>
        </xdr:cNvSpPr>
      </xdr:nvSpPr>
      <xdr:spPr>
        <a:xfrm>
          <a:off x="561975" y="66675"/>
          <a:ext cx="438150" cy="18097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28575</xdr:rowOff>
    </xdr:from>
    <xdr:ext cx="390525" cy="200025"/>
    <xdr:sp>
      <xdr:nvSpPr>
        <xdr:cNvPr id="1" name="TextBox 1">
          <a:hlinkClick r:id="rId1"/>
        </xdr:cNvPr>
        <xdr:cNvSpPr txBox="1">
          <a:spLocks noChangeArrowheads="1"/>
        </xdr:cNvSpPr>
      </xdr:nvSpPr>
      <xdr:spPr>
        <a:xfrm>
          <a:off x="57150" y="28575"/>
          <a:ext cx="39052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38100</xdr:rowOff>
    </xdr:from>
    <xdr:ext cx="438150" cy="200025"/>
    <xdr:sp macro="[0]!Home">
      <xdr:nvSpPr>
        <xdr:cNvPr id="2" name="TextBox 3"/>
        <xdr:cNvSpPr txBox="1">
          <a:spLocks noChangeArrowheads="1"/>
        </xdr:cNvSpPr>
      </xdr:nvSpPr>
      <xdr:spPr>
        <a:xfrm>
          <a:off x="485775" y="38100"/>
          <a:ext cx="4381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57150</xdr:rowOff>
    </xdr:from>
    <xdr:ext cx="400050" cy="190500"/>
    <xdr:sp>
      <xdr:nvSpPr>
        <xdr:cNvPr id="1" name="TextBox 1">
          <a:hlinkClick r:id="rId1"/>
        </xdr:cNvPr>
        <xdr:cNvSpPr txBox="1">
          <a:spLocks noChangeArrowheads="1"/>
        </xdr:cNvSpPr>
      </xdr:nvSpPr>
      <xdr:spPr>
        <a:xfrm>
          <a:off x="38100" y="57150"/>
          <a:ext cx="400050"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495300</xdr:colOff>
      <xdr:row>0</xdr:row>
      <xdr:rowOff>57150</xdr:rowOff>
    </xdr:from>
    <xdr:ext cx="438150" cy="190500"/>
    <xdr:sp macro="[0]!Home">
      <xdr:nvSpPr>
        <xdr:cNvPr id="2" name="TextBox 2"/>
        <xdr:cNvSpPr txBox="1">
          <a:spLocks noChangeArrowheads="1"/>
        </xdr:cNvSpPr>
      </xdr:nvSpPr>
      <xdr:spPr>
        <a:xfrm>
          <a:off x="495300" y="57150"/>
          <a:ext cx="438150"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twoCellAnchor>
    <xdr:from>
      <xdr:col>6</xdr:col>
      <xdr:colOff>57150</xdr:colOff>
      <xdr:row>1</xdr:row>
      <xdr:rowOff>66675</xdr:rowOff>
    </xdr:from>
    <xdr:to>
      <xdr:col>10</xdr:col>
      <xdr:colOff>180975</xdr:colOff>
      <xdr:row>3</xdr:row>
      <xdr:rowOff>114300</xdr:rowOff>
    </xdr:to>
    <xdr:sp>
      <xdr:nvSpPr>
        <xdr:cNvPr id="3" name="TextBox 3"/>
        <xdr:cNvSpPr txBox="1">
          <a:spLocks noChangeArrowheads="1"/>
        </xdr:cNvSpPr>
      </xdr:nvSpPr>
      <xdr:spPr>
        <a:xfrm>
          <a:off x="6315075" y="228600"/>
          <a:ext cx="256222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CBC analyzes the three major types of cells in blood: red blood cells, white blood cells, and platelets.</a:t>
          </a:r>
        </a:p>
      </xdr:txBody>
    </xdr:sp>
    <xdr:clientData/>
  </xdr:twoCellAnchor>
  <xdr:oneCellAnchor>
    <xdr:from>
      <xdr:col>1</xdr:col>
      <xdr:colOff>323850</xdr:colOff>
      <xdr:row>0</xdr:row>
      <xdr:rowOff>66675</xdr:rowOff>
    </xdr:from>
    <xdr:ext cx="1009650" cy="190500"/>
    <xdr:sp macro="[0]!protect_on_off">
      <xdr:nvSpPr>
        <xdr:cNvPr id="4" name="TextBox 4"/>
        <xdr:cNvSpPr txBox="1">
          <a:spLocks noChangeArrowheads="1"/>
        </xdr:cNvSpPr>
      </xdr:nvSpPr>
      <xdr:spPr>
        <a:xfrm>
          <a:off x="1323975" y="66675"/>
          <a:ext cx="1009650"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38100</xdr:rowOff>
    </xdr:from>
    <xdr:ext cx="371475" cy="190500"/>
    <xdr:sp>
      <xdr:nvSpPr>
        <xdr:cNvPr id="1" name="TextBox 4">
          <a:hlinkClick r:id="rId1"/>
        </xdr:cNvPr>
        <xdr:cNvSpPr txBox="1">
          <a:spLocks noChangeArrowheads="1"/>
        </xdr:cNvSpPr>
      </xdr:nvSpPr>
      <xdr:spPr>
        <a:xfrm>
          <a:off x="57150" y="38100"/>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38100</xdr:rowOff>
    </xdr:from>
    <xdr:ext cx="390525" cy="190500"/>
    <xdr:sp macro="[0]!Home">
      <xdr:nvSpPr>
        <xdr:cNvPr id="2" name="TextBox 5"/>
        <xdr:cNvSpPr txBox="1">
          <a:spLocks noChangeArrowheads="1"/>
        </xdr:cNvSpPr>
      </xdr:nvSpPr>
      <xdr:spPr>
        <a:xfrm>
          <a:off x="485775" y="3810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57150</xdr:colOff>
      <xdr:row>3</xdr:row>
      <xdr:rowOff>76200</xdr:rowOff>
    </xdr:from>
    <xdr:ext cx="962025" cy="190500"/>
    <xdr:sp macro="[0]!protect_on_off">
      <xdr:nvSpPr>
        <xdr:cNvPr id="3" name="TextBox 6"/>
        <xdr:cNvSpPr txBox="1">
          <a:spLocks noChangeArrowheads="1"/>
        </xdr:cNvSpPr>
      </xdr:nvSpPr>
      <xdr:spPr>
        <a:xfrm>
          <a:off x="7353300" y="56197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twoCellAnchor>
    <xdr:from>
      <xdr:col>8</xdr:col>
      <xdr:colOff>38100</xdr:colOff>
      <xdr:row>5</xdr:row>
      <xdr:rowOff>95250</xdr:rowOff>
    </xdr:from>
    <xdr:to>
      <xdr:col>9</xdr:col>
      <xdr:colOff>542925</xdr:colOff>
      <xdr:row>27</xdr:row>
      <xdr:rowOff>76200</xdr:rowOff>
    </xdr:to>
    <xdr:sp>
      <xdr:nvSpPr>
        <xdr:cNvPr id="4" name="TextBox 8"/>
        <xdr:cNvSpPr txBox="1">
          <a:spLocks noChangeArrowheads="1"/>
        </xdr:cNvSpPr>
      </xdr:nvSpPr>
      <xdr:spPr>
        <a:xfrm>
          <a:off x="7334250" y="904875"/>
          <a:ext cx="1114425" cy="3543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TIP:
Type date of test, and 
test results in RESULT column
on Labs 1 - 12
Use </a:t>
          </a:r>
          <a:r>
            <a:rPr lang="en-US" cap="none" sz="1000" b="1" i="0" u="none" baseline="0">
              <a:latin typeface="Arial"/>
              <a:ea typeface="Arial"/>
              <a:cs typeface="Arial"/>
            </a:rPr>
            <a:t>Lab Setup</a:t>
          </a:r>
          <a:r>
            <a:rPr lang="en-US" cap="none" sz="1000" b="0" i="0" u="none" baseline="0">
              <a:latin typeface="Arial"/>
              <a:ea typeface="Arial"/>
              <a:cs typeface="Arial"/>
            </a:rPr>
            <a:t>
to change L and H values or units once to update all lab forms (1-12)
Use </a:t>
          </a:r>
          <a:r>
            <a:rPr lang="en-US" cap="none" sz="1000" b="1" i="0" u="none" baseline="0">
              <a:latin typeface="Arial"/>
              <a:ea typeface="Arial"/>
              <a:cs typeface="Arial"/>
            </a:rPr>
            <a:t>Lab
Report</a:t>
          </a:r>
          <a:r>
            <a:rPr lang="en-US" cap="none" sz="1000" b="0" i="0" u="none" baseline="0">
              <a:latin typeface="Arial"/>
              <a:ea typeface="Arial"/>
              <a:cs typeface="Arial"/>
            </a:rPr>
            <a:t> to 
compare labs
Use </a:t>
          </a:r>
          <a:r>
            <a:rPr lang="en-US" cap="none" sz="1000" b="1" i="0" u="none" baseline="0">
              <a:latin typeface="Arial"/>
              <a:ea typeface="Arial"/>
              <a:cs typeface="Arial"/>
            </a:rPr>
            <a:t>Lab Plot</a:t>
          </a:r>
          <a:r>
            <a:rPr lang="en-US" cap="none" sz="1000" b="0" i="0" u="none" baseline="0">
              <a:latin typeface="Arial"/>
              <a:ea typeface="Arial"/>
              <a:cs typeface="Arial"/>
            </a:rPr>
            <a:t>
to view charts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0</xdr:row>
      <xdr:rowOff>47625</xdr:rowOff>
    </xdr:from>
    <xdr:ext cx="371475" cy="190500"/>
    <xdr:sp>
      <xdr:nvSpPr>
        <xdr:cNvPr id="1" name="TextBox 1">
          <a:hlinkClick r:id="rId1"/>
        </xdr:cNvPr>
        <xdr:cNvSpPr txBox="1">
          <a:spLocks noChangeArrowheads="1"/>
        </xdr:cNvSpPr>
      </xdr:nvSpPr>
      <xdr:spPr>
        <a:xfrm>
          <a:off x="47625" y="4762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514350</xdr:colOff>
      <xdr:row>0</xdr:row>
      <xdr:rowOff>57150</xdr:rowOff>
    </xdr:from>
    <xdr:ext cx="390525" cy="190500"/>
    <xdr:sp macro="[0]!Home">
      <xdr:nvSpPr>
        <xdr:cNvPr id="2" name="TextBox 2"/>
        <xdr:cNvSpPr txBox="1">
          <a:spLocks noChangeArrowheads="1"/>
        </xdr:cNvSpPr>
      </xdr:nvSpPr>
      <xdr:spPr>
        <a:xfrm>
          <a:off x="514350" y="5715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123825</xdr:colOff>
      <xdr:row>3</xdr:row>
      <xdr:rowOff>57150</xdr:rowOff>
    </xdr:from>
    <xdr:ext cx="962025" cy="190500"/>
    <xdr:sp macro="[0]!protect_on_off">
      <xdr:nvSpPr>
        <xdr:cNvPr id="3" name="TextBox 3"/>
        <xdr:cNvSpPr txBox="1">
          <a:spLocks noChangeArrowheads="1"/>
        </xdr:cNvSpPr>
      </xdr:nvSpPr>
      <xdr:spPr>
        <a:xfrm>
          <a:off x="7419975" y="54292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47625</xdr:rowOff>
    </xdr:from>
    <xdr:ext cx="371475" cy="190500"/>
    <xdr:sp>
      <xdr:nvSpPr>
        <xdr:cNvPr id="1" name="TextBox 1">
          <a:hlinkClick r:id="rId1"/>
        </xdr:cNvPr>
        <xdr:cNvSpPr txBox="1">
          <a:spLocks noChangeArrowheads="1"/>
        </xdr:cNvSpPr>
      </xdr:nvSpPr>
      <xdr:spPr>
        <a:xfrm>
          <a:off x="66675" y="4762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514350</xdr:colOff>
      <xdr:row>0</xdr:row>
      <xdr:rowOff>57150</xdr:rowOff>
    </xdr:from>
    <xdr:ext cx="390525" cy="190500"/>
    <xdr:sp macro="[0]!Home">
      <xdr:nvSpPr>
        <xdr:cNvPr id="2" name="TextBox 2"/>
        <xdr:cNvSpPr txBox="1">
          <a:spLocks noChangeArrowheads="1"/>
        </xdr:cNvSpPr>
      </xdr:nvSpPr>
      <xdr:spPr>
        <a:xfrm>
          <a:off x="514350" y="5715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47625</xdr:colOff>
      <xdr:row>3</xdr:row>
      <xdr:rowOff>57150</xdr:rowOff>
    </xdr:from>
    <xdr:ext cx="962025" cy="190500"/>
    <xdr:sp macro="[0]!protect_on_off">
      <xdr:nvSpPr>
        <xdr:cNvPr id="3" name="TextBox 3"/>
        <xdr:cNvSpPr txBox="1">
          <a:spLocks noChangeArrowheads="1"/>
        </xdr:cNvSpPr>
      </xdr:nvSpPr>
      <xdr:spPr>
        <a:xfrm>
          <a:off x="7343775" y="54292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57150</xdr:rowOff>
    </xdr:from>
    <xdr:ext cx="371475" cy="190500"/>
    <xdr:sp>
      <xdr:nvSpPr>
        <xdr:cNvPr id="1" name="TextBox 1">
          <a:hlinkClick r:id="rId1"/>
        </xdr:cNvPr>
        <xdr:cNvSpPr txBox="1">
          <a:spLocks noChangeArrowheads="1"/>
        </xdr:cNvSpPr>
      </xdr:nvSpPr>
      <xdr:spPr>
        <a:xfrm>
          <a:off x="66675" y="57150"/>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514350</xdr:colOff>
      <xdr:row>0</xdr:row>
      <xdr:rowOff>57150</xdr:rowOff>
    </xdr:from>
    <xdr:ext cx="390525" cy="190500"/>
    <xdr:sp macro="[0]!Home">
      <xdr:nvSpPr>
        <xdr:cNvPr id="2" name="TextBox 2"/>
        <xdr:cNvSpPr txBox="1">
          <a:spLocks noChangeArrowheads="1"/>
        </xdr:cNvSpPr>
      </xdr:nvSpPr>
      <xdr:spPr>
        <a:xfrm>
          <a:off x="514350" y="5715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38100</xdr:colOff>
      <xdr:row>3</xdr:row>
      <xdr:rowOff>47625</xdr:rowOff>
    </xdr:from>
    <xdr:ext cx="962025" cy="190500"/>
    <xdr:sp macro="[0]!protect_on_off">
      <xdr:nvSpPr>
        <xdr:cNvPr id="3" name="TextBox 3"/>
        <xdr:cNvSpPr txBox="1">
          <a:spLocks noChangeArrowheads="1"/>
        </xdr:cNvSpPr>
      </xdr:nvSpPr>
      <xdr:spPr>
        <a:xfrm>
          <a:off x="7334250" y="533400"/>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0</xdr:row>
      <xdr:rowOff>57150</xdr:rowOff>
    </xdr:from>
    <xdr:ext cx="390525" cy="190500"/>
    <xdr:sp>
      <xdr:nvSpPr>
        <xdr:cNvPr id="1" name="TextBox 1">
          <a:hlinkClick r:id="rId1"/>
        </xdr:cNvPr>
        <xdr:cNvSpPr txBox="1">
          <a:spLocks noChangeArrowheads="1"/>
        </xdr:cNvSpPr>
      </xdr:nvSpPr>
      <xdr:spPr>
        <a:xfrm>
          <a:off x="104775" y="5715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9</xdr:col>
      <xdr:colOff>123825</xdr:colOff>
      <xdr:row>0</xdr:row>
      <xdr:rowOff>76200</xdr:rowOff>
    </xdr:from>
    <xdr:ext cx="1009650" cy="190500"/>
    <xdr:sp macro="[0]!protect_on_off">
      <xdr:nvSpPr>
        <xdr:cNvPr id="2" name="TextBox 2"/>
        <xdr:cNvSpPr txBox="1">
          <a:spLocks noChangeArrowheads="1"/>
        </xdr:cNvSpPr>
      </xdr:nvSpPr>
      <xdr:spPr>
        <a:xfrm>
          <a:off x="8505825" y="76200"/>
          <a:ext cx="1009650"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0</xdr:row>
      <xdr:rowOff>28575</xdr:rowOff>
    </xdr:from>
    <xdr:ext cx="371475" cy="190500"/>
    <xdr:sp>
      <xdr:nvSpPr>
        <xdr:cNvPr id="1" name="TextBox 1">
          <a:hlinkClick r:id="rId1"/>
        </xdr:cNvPr>
        <xdr:cNvSpPr txBox="1">
          <a:spLocks noChangeArrowheads="1"/>
        </xdr:cNvSpPr>
      </xdr:nvSpPr>
      <xdr:spPr>
        <a:xfrm>
          <a:off x="47625" y="2857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504825</xdr:colOff>
      <xdr:row>0</xdr:row>
      <xdr:rowOff>28575</xdr:rowOff>
    </xdr:from>
    <xdr:ext cx="390525" cy="190500"/>
    <xdr:sp macro="[0]!Home">
      <xdr:nvSpPr>
        <xdr:cNvPr id="2" name="TextBox 2"/>
        <xdr:cNvSpPr txBox="1">
          <a:spLocks noChangeArrowheads="1"/>
        </xdr:cNvSpPr>
      </xdr:nvSpPr>
      <xdr:spPr>
        <a:xfrm>
          <a:off x="504825" y="28575"/>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133350</xdr:colOff>
      <xdr:row>3</xdr:row>
      <xdr:rowOff>57150</xdr:rowOff>
    </xdr:from>
    <xdr:ext cx="962025" cy="190500"/>
    <xdr:sp macro="[0]!protect_on_off">
      <xdr:nvSpPr>
        <xdr:cNvPr id="3" name="TextBox 3"/>
        <xdr:cNvSpPr txBox="1">
          <a:spLocks noChangeArrowheads="1"/>
        </xdr:cNvSpPr>
      </xdr:nvSpPr>
      <xdr:spPr>
        <a:xfrm>
          <a:off x="7429500" y="54292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0</xdr:row>
      <xdr:rowOff>28575</xdr:rowOff>
    </xdr:from>
    <xdr:ext cx="371475" cy="190500"/>
    <xdr:sp>
      <xdr:nvSpPr>
        <xdr:cNvPr id="1" name="TextBox 1">
          <a:hlinkClick r:id="rId1"/>
        </xdr:cNvPr>
        <xdr:cNvSpPr txBox="1">
          <a:spLocks noChangeArrowheads="1"/>
        </xdr:cNvSpPr>
      </xdr:nvSpPr>
      <xdr:spPr>
        <a:xfrm>
          <a:off x="47625" y="2857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28575</xdr:rowOff>
    </xdr:from>
    <xdr:ext cx="390525" cy="190500"/>
    <xdr:sp macro="[0]!Home">
      <xdr:nvSpPr>
        <xdr:cNvPr id="2" name="TextBox 2"/>
        <xdr:cNvSpPr txBox="1">
          <a:spLocks noChangeArrowheads="1"/>
        </xdr:cNvSpPr>
      </xdr:nvSpPr>
      <xdr:spPr>
        <a:xfrm>
          <a:off x="485775" y="28575"/>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123825</xdr:colOff>
      <xdr:row>3</xdr:row>
      <xdr:rowOff>66675</xdr:rowOff>
    </xdr:from>
    <xdr:ext cx="962025" cy="190500"/>
    <xdr:sp macro="[0]!protect_on_off">
      <xdr:nvSpPr>
        <xdr:cNvPr id="3" name="TextBox 3"/>
        <xdr:cNvSpPr txBox="1">
          <a:spLocks noChangeArrowheads="1"/>
        </xdr:cNvSpPr>
      </xdr:nvSpPr>
      <xdr:spPr>
        <a:xfrm>
          <a:off x="7419975" y="552450"/>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47625</xdr:rowOff>
    </xdr:from>
    <xdr:ext cx="371475" cy="190500"/>
    <xdr:sp>
      <xdr:nvSpPr>
        <xdr:cNvPr id="1" name="TextBox 1">
          <a:hlinkClick r:id="rId1"/>
        </xdr:cNvPr>
        <xdr:cNvSpPr txBox="1">
          <a:spLocks noChangeArrowheads="1"/>
        </xdr:cNvSpPr>
      </xdr:nvSpPr>
      <xdr:spPr>
        <a:xfrm>
          <a:off x="57150" y="4762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38100</xdr:rowOff>
    </xdr:from>
    <xdr:ext cx="390525" cy="190500"/>
    <xdr:sp macro="[0]!Home">
      <xdr:nvSpPr>
        <xdr:cNvPr id="2" name="TextBox 2"/>
        <xdr:cNvSpPr txBox="1">
          <a:spLocks noChangeArrowheads="1"/>
        </xdr:cNvSpPr>
      </xdr:nvSpPr>
      <xdr:spPr>
        <a:xfrm>
          <a:off x="485775" y="3810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95250</xdr:colOff>
      <xdr:row>3</xdr:row>
      <xdr:rowOff>57150</xdr:rowOff>
    </xdr:from>
    <xdr:ext cx="962025" cy="190500"/>
    <xdr:sp macro="[0]!protect_on_off">
      <xdr:nvSpPr>
        <xdr:cNvPr id="3" name="TextBox 4"/>
        <xdr:cNvSpPr txBox="1">
          <a:spLocks noChangeArrowheads="1"/>
        </xdr:cNvSpPr>
      </xdr:nvSpPr>
      <xdr:spPr>
        <a:xfrm>
          <a:off x="7391400" y="54292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28575</xdr:rowOff>
    </xdr:from>
    <xdr:ext cx="371475" cy="190500"/>
    <xdr:sp>
      <xdr:nvSpPr>
        <xdr:cNvPr id="1" name="TextBox 1">
          <a:hlinkClick r:id="rId1"/>
        </xdr:cNvPr>
        <xdr:cNvSpPr txBox="1">
          <a:spLocks noChangeArrowheads="1"/>
        </xdr:cNvSpPr>
      </xdr:nvSpPr>
      <xdr:spPr>
        <a:xfrm>
          <a:off x="76200" y="2857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38100</xdr:rowOff>
    </xdr:from>
    <xdr:ext cx="390525" cy="190500"/>
    <xdr:sp macro="[0]!Home">
      <xdr:nvSpPr>
        <xdr:cNvPr id="2" name="TextBox 2"/>
        <xdr:cNvSpPr txBox="1">
          <a:spLocks noChangeArrowheads="1"/>
        </xdr:cNvSpPr>
      </xdr:nvSpPr>
      <xdr:spPr>
        <a:xfrm>
          <a:off x="485775" y="3810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95250</xdr:colOff>
      <xdr:row>3</xdr:row>
      <xdr:rowOff>66675</xdr:rowOff>
    </xdr:from>
    <xdr:ext cx="962025" cy="190500"/>
    <xdr:sp macro="[0]!protect_on_off">
      <xdr:nvSpPr>
        <xdr:cNvPr id="3" name="TextBox 3"/>
        <xdr:cNvSpPr txBox="1">
          <a:spLocks noChangeArrowheads="1"/>
        </xdr:cNvSpPr>
      </xdr:nvSpPr>
      <xdr:spPr>
        <a:xfrm>
          <a:off x="7391400" y="552450"/>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38100</xdr:rowOff>
    </xdr:from>
    <xdr:ext cx="371475" cy="190500"/>
    <xdr:sp>
      <xdr:nvSpPr>
        <xdr:cNvPr id="1" name="TextBox 1">
          <a:hlinkClick r:id="rId1"/>
        </xdr:cNvPr>
        <xdr:cNvSpPr txBox="1">
          <a:spLocks noChangeArrowheads="1"/>
        </xdr:cNvSpPr>
      </xdr:nvSpPr>
      <xdr:spPr>
        <a:xfrm>
          <a:off x="57150" y="38100"/>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38100</xdr:rowOff>
    </xdr:from>
    <xdr:ext cx="390525" cy="190500"/>
    <xdr:sp macro="[0]!Home">
      <xdr:nvSpPr>
        <xdr:cNvPr id="2" name="TextBox 2"/>
        <xdr:cNvSpPr txBox="1">
          <a:spLocks noChangeArrowheads="1"/>
        </xdr:cNvSpPr>
      </xdr:nvSpPr>
      <xdr:spPr>
        <a:xfrm>
          <a:off x="485775" y="3810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104775</xdr:colOff>
      <xdr:row>3</xdr:row>
      <xdr:rowOff>76200</xdr:rowOff>
    </xdr:from>
    <xdr:ext cx="962025" cy="190500"/>
    <xdr:sp macro="[0]!protect_on_off">
      <xdr:nvSpPr>
        <xdr:cNvPr id="3" name="TextBox 3"/>
        <xdr:cNvSpPr txBox="1">
          <a:spLocks noChangeArrowheads="1"/>
        </xdr:cNvSpPr>
      </xdr:nvSpPr>
      <xdr:spPr>
        <a:xfrm>
          <a:off x="7400925" y="56197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47625</xdr:rowOff>
    </xdr:from>
    <xdr:ext cx="371475" cy="190500"/>
    <xdr:sp>
      <xdr:nvSpPr>
        <xdr:cNvPr id="1" name="TextBox 1">
          <a:hlinkClick r:id="rId1"/>
        </xdr:cNvPr>
        <xdr:cNvSpPr txBox="1">
          <a:spLocks noChangeArrowheads="1"/>
        </xdr:cNvSpPr>
      </xdr:nvSpPr>
      <xdr:spPr>
        <a:xfrm>
          <a:off x="57150" y="4762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38100</xdr:rowOff>
    </xdr:from>
    <xdr:ext cx="390525" cy="190500"/>
    <xdr:sp macro="[0]!Home">
      <xdr:nvSpPr>
        <xdr:cNvPr id="2" name="TextBox 2"/>
        <xdr:cNvSpPr txBox="1">
          <a:spLocks noChangeArrowheads="1"/>
        </xdr:cNvSpPr>
      </xdr:nvSpPr>
      <xdr:spPr>
        <a:xfrm>
          <a:off x="485775" y="3810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57150</xdr:colOff>
      <xdr:row>3</xdr:row>
      <xdr:rowOff>76200</xdr:rowOff>
    </xdr:from>
    <xdr:ext cx="962025" cy="190500"/>
    <xdr:sp macro="[0]!protect_on_off">
      <xdr:nvSpPr>
        <xdr:cNvPr id="3" name="TextBox 3"/>
        <xdr:cNvSpPr txBox="1">
          <a:spLocks noChangeArrowheads="1"/>
        </xdr:cNvSpPr>
      </xdr:nvSpPr>
      <xdr:spPr>
        <a:xfrm>
          <a:off x="7353300" y="56197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0</xdr:row>
      <xdr:rowOff>38100</xdr:rowOff>
    </xdr:from>
    <xdr:ext cx="371475" cy="190500"/>
    <xdr:sp>
      <xdr:nvSpPr>
        <xdr:cNvPr id="1" name="TextBox 1">
          <a:hlinkClick r:id="rId1"/>
        </xdr:cNvPr>
        <xdr:cNvSpPr txBox="1">
          <a:spLocks noChangeArrowheads="1"/>
        </xdr:cNvSpPr>
      </xdr:nvSpPr>
      <xdr:spPr>
        <a:xfrm>
          <a:off x="114300" y="38100"/>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38100</xdr:rowOff>
    </xdr:from>
    <xdr:ext cx="390525" cy="190500"/>
    <xdr:sp macro="[0]!Home">
      <xdr:nvSpPr>
        <xdr:cNvPr id="2" name="TextBox 2"/>
        <xdr:cNvSpPr txBox="1">
          <a:spLocks noChangeArrowheads="1"/>
        </xdr:cNvSpPr>
      </xdr:nvSpPr>
      <xdr:spPr>
        <a:xfrm>
          <a:off x="485775" y="3810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76200</xdr:colOff>
      <xdr:row>3</xdr:row>
      <xdr:rowOff>85725</xdr:rowOff>
    </xdr:from>
    <xdr:ext cx="962025" cy="190500"/>
    <xdr:sp macro="[0]!protect_on_off">
      <xdr:nvSpPr>
        <xdr:cNvPr id="3" name="TextBox 3"/>
        <xdr:cNvSpPr txBox="1">
          <a:spLocks noChangeArrowheads="1"/>
        </xdr:cNvSpPr>
      </xdr:nvSpPr>
      <xdr:spPr>
        <a:xfrm>
          <a:off x="7372350" y="571500"/>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28575</xdr:rowOff>
    </xdr:from>
    <xdr:ext cx="371475" cy="190500"/>
    <xdr:sp>
      <xdr:nvSpPr>
        <xdr:cNvPr id="1" name="TextBox 1">
          <a:hlinkClick r:id="rId1"/>
        </xdr:cNvPr>
        <xdr:cNvSpPr txBox="1">
          <a:spLocks noChangeArrowheads="1"/>
        </xdr:cNvSpPr>
      </xdr:nvSpPr>
      <xdr:spPr>
        <a:xfrm>
          <a:off x="95250" y="2857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504825</xdr:colOff>
      <xdr:row>0</xdr:row>
      <xdr:rowOff>38100</xdr:rowOff>
    </xdr:from>
    <xdr:ext cx="390525" cy="190500"/>
    <xdr:sp macro="[0]!Home">
      <xdr:nvSpPr>
        <xdr:cNvPr id="2" name="TextBox 2"/>
        <xdr:cNvSpPr txBox="1">
          <a:spLocks noChangeArrowheads="1"/>
        </xdr:cNvSpPr>
      </xdr:nvSpPr>
      <xdr:spPr>
        <a:xfrm>
          <a:off x="504825" y="3810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8</xdr:col>
      <xdr:colOff>66675</xdr:colOff>
      <xdr:row>3</xdr:row>
      <xdr:rowOff>76200</xdr:rowOff>
    </xdr:from>
    <xdr:ext cx="962025" cy="190500"/>
    <xdr:sp macro="[0]!protect_on_off">
      <xdr:nvSpPr>
        <xdr:cNvPr id="3" name="TextBox 3"/>
        <xdr:cNvSpPr txBox="1">
          <a:spLocks noChangeArrowheads="1"/>
        </xdr:cNvSpPr>
      </xdr:nvSpPr>
      <xdr:spPr>
        <a:xfrm>
          <a:off x="7362825" y="56197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oneCellAnchor>
    <xdr:from>
      <xdr:col>0</xdr:col>
      <xdr:colOff>1114425</xdr:colOff>
      <xdr:row>0</xdr:row>
      <xdr:rowOff>66675</xdr:rowOff>
    </xdr:from>
    <xdr:ext cx="428625" cy="190500"/>
    <xdr:sp>
      <xdr:nvSpPr>
        <xdr:cNvPr id="4" name="TextBox 4">
          <a:hlinkClick r:id="rId2"/>
        </xdr:cNvPr>
        <xdr:cNvSpPr txBox="1">
          <a:spLocks noChangeArrowheads="1"/>
        </xdr:cNvSpPr>
      </xdr:nvSpPr>
      <xdr:spPr>
        <a:xfrm>
          <a:off x="1114425" y="66675"/>
          <a:ext cx="4286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Report</a:t>
          </a:r>
        </a:p>
      </xdr:txBody>
    </xdr:sp>
    <xdr:clientData/>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38100</xdr:rowOff>
    </xdr:from>
    <xdr:ext cx="400050" cy="200025"/>
    <xdr:sp>
      <xdr:nvSpPr>
        <xdr:cNvPr id="1" name="TextBox 1">
          <a:hlinkClick r:id="rId1"/>
        </xdr:cNvPr>
        <xdr:cNvSpPr txBox="1">
          <a:spLocks noChangeArrowheads="1"/>
        </xdr:cNvSpPr>
      </xdr:nvSpPr>
      <xdr:spPr>
        <a:xfrm>
          <a:off x="57150" y="38100"/>
          <a:ext cx="4000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485775</xdr:colOff>
      <xdr:row>0</xdr:row>
      <xdr:rowOff>38100</xdr:rowOff>
    </xdr:from>
    <xdr:ext cx="409575" cy="200025"/>
    <xdr:sp macro="[0]!Home">
      <xdr:nvSpPr>
        <xdr:cNvPr id="2" name="TextBox 2"/>
        <xdr:cNvSpPr txBox="1">
          <a:spLocks noChangeArrowheads="1"/>
        </xdr:cNvSpPr>
      </xdr:nvSpPr>
      <xdr:spPr>
        <a:xfrm>
          <a:off x="485775" y="38100"/>
          <a:ext cx="40957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1</xdr:col>
      <xdr:colOff>171450</xdr:colOff>
      <xdr:row>0</xdr:row>
      <xdr:rowOff>123825</xdr:rowOff>
    </xdr:from>
    <xdr:ext cx="1028700" cy="200025"/>
    <xdr:sp macro="[0]!protect_on_off">
      <xdr:nvSpPr>
        <xdr:cNvPr id="3" name="TextBox 3"/>
        <xdr:cNvSpPr txBox="1">
          <a:spLocks noChangeArrowheads="1"/>
        </xdr:cNvSpPr>
      </xdr:nvSpPr>
      <xdr:spPr>
        <a:xfrm>
          <a:off x="2981325" y="123825"/>
          <a:ext cx="1028700" cy="200025"/>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47625</xdr:rowOff>
    </xdr:from>
    <xdr:ext cx="371475" cy="190500"/>
    <xdr:sp>
      <xdr:nvSpPr>
        <xdr:cNvPr id="1" name="TextBox 4">
          <a:hlinkClick r:id="rId1"/>
        </xdr:cNvPr>
        <xdr:cNvSpPr txBox="1">
          <a:spLocks noChangeArrowheads="1"/>
        </xdr:cNvSpPr>
      </xdr:nvSpPr>
      <xdr:spPr>
        <a:xfrm>
          <a:off x="66675" y="4762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561975</xdr:colOff>
      <xdr:row>0</xdr:row>
      <xdr:rowOff>47625</xdr:rowOff>
    </xdr:from>
    <xdr:ext cx="390525" cy="190500"/>
    <xdr:sp macro="[0]!Home">
      <xdr:nvSpPr>
        <xdr:cNvPr id="2" name="TextBox 5"/>
        <xdr:cNvSpPr txBox="1">
          <a:spLocks noChangeArrowheads="1"/>
        </xdr:cNvSpPr>
      </xdr:nvSpPr>
      <xdr:spPr>
        <a:xfrm>
          <a:off x="561975" y="47625"/>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twoCellAnchor>
    <xdr:from>
      <xdr:col>1</xdr:col>
      <xdr:colOff>552450</xdr:colOff>
      <xdr:row>5</xdr:row>
      <xdr:rowOff>104775</xdr:rowOff>
    </xdr:from>
    <xdr:to>
      <xdr:col>11</xdr:col>
      <xdr:colOff>123825</xdr:colOff>
      <xdr:row>27</xdr:row>
      <xdr:rowOff>38100</xdr:rowOff>
    </xdr:to>
    <xdr:graphicFrame>
      <xdr:nvGraphicFramePr>
        <xdr:cNvPr id="3" name="Chart 7"/>
        <xdr:cNvGraphicFramePr/>
      </xdr:nvGraphicFramePr>
      <xdr:xfrm>
        <a:off x="2000250" y="914400"/>
        <a:ext cx="5667375" cy="3495675"/>
      </xdr:xfrm>
      <a:graphic>
        <a:graphicData uri="http://schemas.openxmlformats.org/drawingml/2006/chart">
          <c:chart xmlns:c="http://schemas.openxmlformats.org/drawingml/2006/chart" r:id="rId2"/>
        </a:graphicData>
      </a:graphic>
    </xdr:graphicFrame>
    <xdr:clientData/>
  </xdr:twoCellAnchor>
  <xdr:twoCellAnchor>
    <xdr:from>
      <xdr:col>2</xdr:col>
      <xdr:colOff>76200</xdr:colOff>
      <xdr:row>36</xdr:row>
      <xdr:rowOff>152400</xdr:rowOff>
    </xdr:from>
    <xdr:to>
      <xdr:col>10</xdr:col>
      <xdr:colOff>504825</xdr:colOff>
      <xdr:row>55</xdr:row>
      <xdr:rowOff>104775</xdr:rowOff>
    </xdr:to>
    <xdr:graphicFrame>
      <xdr:nvGraphicFramePr>
        <xdr:cNvPr id="4" name="Chart 9"/>
        <xdr:cNvGraphicFramePr/>
      </xdr:nvGraphicFramePr>
      <xdr:xfrm>
        <a:off x="2133600" y="5981700"/>
        <a:ext cx="5305425" cy="3028950"/>
      </xdr:xfrm>
      <a:graphic>
        <a:graphicData uri="http://schemas.openxmlformats.org/drawingml/2006/chart">
          <c:chart xmlns:c="http://schemas.openxmlformats.org/drawingml/2006/chart" r:id="rId3"/>
        </a:graphicData>
      </a:graphic>
    </xdr:graphicFrame>
    <xdr:clientData/>
  </xdr:twoCellAnchor>
  <xdr:twoCellAnchor>
    <xdr:from>
      <xdr:col>2</xdr:col>
      <xdr:colOff>66675</xdr:colOff>
      <xdr:row>57</xdr:row>
      <xdr:rowOff>104775</xdr:rowOff>
    </xdr:from>
    <xdr:to>
      <xdr:col>10</xdr:col>
      <xdr:colOff>476250</xdr:colOff>
      <xdr:row>73</xdr:row>
      <xdr:rowOff>66675</xdr:rowOff>
    </xdr:to>
    <xdr:graphicFrame>
      <xdr:nvGraphicFramePr>
        <xdr:cNvPr id="5" name="Chart 10"/>
        <xdr:cNvGraphicFramePr/>
      </xdr:nvGraphicFramePr>
      <xdr:xfrm>
        <a:off x="2124075" y="9334500"/>
        <a:ext cx="5286375" cy="2552700"/>
      </xdr:xfrm>
      <a:graphic>
        <a:graphicData uri="http://schemas.openxmlformats.org/drawingml/2006/chart">
          <c:chart xmlns:c="http://schemas.openxmlformats.org/drawingml/2006/chart" r:id="rId4"/>
        </a:graphicData>
      </a:graphic>
    </xdr:graphicFrame>
    <xdr:clientData/>
  </xdr:twoCellAnchor>
  <xdr:twoCellAnchor>
    <xdr:from>
      <xdr:col>1</xdr:col>
      <xdr:colOff>123825</xdr:colOff>
      <xdr:row>75</xdr:row>
      <xdr:rowOff>133350</xdr:rowOff>
    </xdr:from>
    <xdr:to>
      <xdr:col>10</xdr:col>
      <xdr:colOff>457200</xdr:colOff>
      <xdr:row>92</xdr:row>
      <xdr:rowOff>95250</xdr:rowOff>
    </xdr:to>
    <xdr:graphicFrame>
      <xdr:nvGraphicFramePr>
        <xdr:cNvPr id="6" name="Chart 11"/>
        <xdr:cNvGraphicFramePr/>
      </xdr:nvGraphicFramePr>
      <xdr:xfrm>
        <a:off x="1571625" y="12277725"/>
        <a:ext cx="5819775" cy="2714625"/>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28575</xdr:rowOff>
    </xdr:from>
    <xdr:ext cx="390525" cy="200025"/>
    <xdr:sp>
      <xdr:nvSpPr>
        <xdr:cNvPr id="1" name="TextBox 1">
          <a:hlinkClick r:id="rId1"/>
        </xdr:cNvPr>
        <xdr:cNvSpPr txBox="1">
          <a:spLocks noChangeArrowheads="1"/>
        </xdr:cNvSpPr>
      </xdr:nvSpPr>
      <xdr:spPr>
        <a:xfrm>
          <a:off x="76200" y="28575"/>
          <a:ext cx="39052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12</xdr:col>
      <xdr:colOff>238125</xdr:colOff>
      <xdr:row>0</xdr:row>
      <xdr:rowOff>123825</xdr:rowOff>
    </xdr:from>
    <xdr:ext cx="1028700" cy="200025"/>
    <xdr:sp macro="[0]!protect_on_off">
      <xdr:nvSpPr>
        <xdr:cNvPr id="2" name="TextBox 2"/>
        <xdr:cNvSpPr txBox="1">
          <a:spLocks noChangeArrowheads="1"/>
        </xdr:cNvSpPr>
      </xdr:nvSpPr>
      <xdr:spPr>
        <a:xfrm>
          <a:off x="15287625" y="123825"/>
          <a:ext cx="1028700" cy="200025"/>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xdr:oneCellAnchor>
  <xdr:oneCellAnchor>
    <xdr:from>
      <xdr:col>0</xdr:col>
      <xdr:colOff>504825</xdr:colOff>
      <xdr:row>0</xdr:row>
      <xdr:rowOff>28575</xdr:rowOff>
    </xdr:from>
    <xdr:ext cx="400050" cy="200025"/>
    <xdr:sp macro="[0]!Home">
      <xdr:nvSpPr>
        <xdr:cNvPr id="3" name="TextBox 3"/>
        <xdr:cNvSpPr txBox="1">
          <a:spLocks noChangeArrowheads="1"/>
        </xdr:cNvSpPr>
      </xdr:nvSpPr>
      <xdr:spPr>
        <a:xfrm>
          <a:off x="504825" y="28575"/>
          <a:ext cx="4000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3</xdr:col>
      <xdr:colOff>800100</xdr:colOff>
      <xdr:row>11</xdr:row>
      <xdr:rowOff>133350</xdr:rowOff>
    </xdr:from>
    <xdr:ext cx="876300" cy="200025"/>
    <xdr:sp macro="[0]!Insert_Provider">
      <xdr:nvSpPr>
        <xdr:cNvPr id="4" name="TextBox 4"/>
        <xdr:cNvSpPr txBox="1">
          <a:spLocks noChangeArrowheads="1"/>
        </xdr:cNvSpPr>
      </xdr:nvSpPr>
      <xdr:spPr>
        <a:xfrm>
          <a:off x="5753100" y="2562225"/>
          <a:ext cx="87630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Insert Contact</a:t>
          </a:r>
        </a:p>
      </xdr:txBody>
    </xdr:sp>
    <xdr:clientData/>
  </xdr:oneCellAnchor>
  <xdr:oneCellAnchor>
    <xdr:from>
      <xdr:col>3</xdr:col>
      <xdr:colOff>504825</xdr:colOff>
      <xdr:row>11</xdr:row>
      <xdr:rowOff>409575</xdr:rowOff>
    </xdr:from>
    <xdr:ext cx="1447800" cy="200025"/>
    <xdr:sp macro="[0]!Delete_current_question">
      <xdr:nvSpPr>
        <xdr:cNvPr id="5" name="TextBox 6"/>
        <xdr:cNvSpPr txBox="1">
          <a:spLocks noChangeArrowheads="1"/>
        </xdr:cNvSpPr>
      </xdr:nvSpPr>
      <xdr:spPr>
        <a:xfrm>
          <a:off x="5457825" y="2838450"/>
          <a:ext cx="144780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Delete Current  Provider</a:t>
          </a:r>
        </a:p>
      </xdr:txBody>
    </xdr:sp>
    <xdr:clientData/>
  </xdr:oneCellAnchor>
  <xdr:twoCellAnchor>
    <xdr:from>
      <xdr:col>3</xdr:col>
      <xdr:colOff>361950</xdr:colOff>
      <xdr:row>0</xdr:row>
      <xdr:rowOff>180975</xdr:rowOff>
    </xdr:from>
    <xdr:to>
      <xdr:col>7</xdr:col>
      <xdr:colOff>1171575</xdr:colOff>
      <xdr:row>4</xdr:row>
      <xdr:rowOff>152400</xdr:rowOff>
    </xdr:to>
    <xdr:sp>
      <xdr:nvSpPr>
        <xdr:cNvPr id="6" name="TextBox 7"/>
        <xdr:cNvSpPr txBox="1">
          <a:spLocks noChangeArrowheads="1"/>
        </xdr:cNvSpPr>
      </xdr:nvSpPr>
      <xdr:spPr>
        <a:xfrm>
          <a:off x="5314950" y="180975"/>
          <a:ext cx="5019675" cy="981075"/>
        </a:xfrm>
        <a:prstGeom prst="rect">
          <a:avLst/>
        </a:prstGeom>
        <a:solidFill>
          <a:srgbClr val="EAFAFA"/>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Use </a:t>
          </a:r>
          <a:r>
            <a:rPr lang="en-US" cap="none" sz="1000" b="1" i="0" u="none" baseline="0">
              <a:latin typeface="Arial"/>
              <a:ea typeface="Arial"/>
              <a:cs typeface="Arial"/>
            </a:rPr>
            <a:t>Medical Providers</a:t>
          </a:r>
          <a:r>
            <a:rPr lang="en-US" cap="none" sz="1000" b="0" i="0" u="none" baseline="0">
              <a:latin typeface="Arial"/>
              <a:ea typeface="Arial"/>
              <a:cs typeface="Arial"/>
            </a:rPr>
            <a:t> to record the team of medical professionals involved in your care.  The REQUIRED provider information typed here will appear automatically on other forms.  Type over the placeholder information, but do not delete the REQUIRED providers. You can insert or deleted additional providers as needed in the </a:t>
          </a:r>
          <a:r>
            <a:rPr lang="en-US" cap="none" sz="1000" b="1" i="0" u="none" baseline="0">
              <a:latin typeface="Arial"/>
              <a:ea typeface="Arial"/>
              <a:cs typeface="Arial"/>
            </a:rPr>
            <a:t>Additional Providers</a:t>
          </a:r>
          <a:r>
            <a:rPr lang="en-US" cap="none" sz="1000" b="0" i="0" u="none" baseline="0">
              <a:latin typeface="Arial"/>
              <a:ea typeface="Arial"/>
              <a:cs typeface="Arial"/>
            </a:rPr>
            <a:t> list. </a:t>
          </a:r>
        </a:p>
      </xdr:txBody>
    </xdr:sp>
    <xdr:clientData fPrintsWithSheet="0"/>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219075</xdr:colOff>
      <xdr:row>0</xdr:row>
      <xdr:rowOff>57150</xdr:rowOff>
    </xdr:from>
    <xdr:ext cx="371475" cy="190500"/>
    <xdr:sp>
      <xdr:nvSpPr>
        <xdr:cNvPr id="1" name="TextBox 1">
          <a:hlinkClick r:id="rId1"/>
        </xdr:cNvPr>
        <xdr:cNvSpPr txBox="1">
          <a:spLocks noChangeArrowheads="1"/>
        </xdr:cNvSpPr>
      </xdr:nvSpPr>
      <xdr:spPr>
        <a:xfrm>
          <a:off x="219075" y="57150"/>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1</xdr:col>
      <xdr:colOff>104775</xdr:colOff>
      <xdr:row>0</xdr:row>
      <xdr:rowOff>66675</xdr:rowOff>
    </xdr:from>
    <xdr:ext cx="962025" cy="190500"/>
    <xdr:sp macro="[0]!protect_on_off">
      <xdr:nvSpPr>
        <xdr:cNvPr id="2" name="TextBox 3"/>
        <xdr:cNvSpPr txBox="1">
          <a:spLocks noChangeArrowheads="1"/>
        </xdr:cNvSpPr>
      </xdr:nvSpPr>
      <xdr:spPr>
        <a:xfrm>
          <a:off x="885825" y="66675"/>
          <a:ext cx="9620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57150</xdr:rowOff>
    </xdr:from>
    <xdr:ext cx="390525" cy="190500"/>
    <xdr:sp>
      <xdr:nvSpPr>
        <xdr:cNvPr id="1" name="TextBox 1">
          <a:hlinkClick r:id="rId1"/>
        </xdr:cNvPr>
        <xdr:cNvSpPr txBox="1">
          <a:spLocks noChangeArrowheads="1"/>
        </xdr:cNvSpPr>
      </xdr:nvSpPr>
      <xdr:spPr>
        <a:xfrm>
          <a:off x="76200" y="5715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571500</xdr:colOff>
      <xdr:row>0</xdr:row>
      <xdr:rowOff>57150</xdr:rowOff>
    </xdr:from>
    <xdr:ext cx="438150" cy="190500"/>
    <xdr:sp macro="[0]!Home">
      <xdr:nvSpPr>
        <xdr:cNvPr id="2" name="TextBox 2"/>
        <xdr:cNvSpPr txBox="1">
          <a:spLocks noChangeArrowheads="1"/>
        </xdr:cNvSpPr>
      </xdr:nvSpPr>
      <xdr:spPr>
        <a:xfrm>
          <a:off x="571500" y="57150"/>
          <a:ext cx="438150"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0</xdr:row>
      <xdr:rowOff>76200</xdr:rowOff>
    </xdr:from>
    <xdr:ext cx="390525" cy="200025"/>
    <xdr:sp>
      <xdr:nvSpPr>
        <xdr:cNvPr id="1" name="TextBox 1">
          <a:hlinkClick r:id="rId1"/>
        </xdr:cNvPr>
        <xdr:cNvSpPr txBox="1">
          <a:spLocks noChangeArrowheads="1"/>
        </xdr:cNvSpPr>
      </xdr:nvSpPr>
      <xdr:spPr>
        <a:xfrm>
          <a:off x="114300" y="76200"/>
          <a:ext cx="39052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2</xdr:col>
      <xdr:colOff>257175</xdr:colOff>
      <xdr:row>18</xdr:row>
      <xdr:rowOff>66675</xdr:rowOff>
    </xdr:from>
    <xdr:ext cx="857250" cy="200025"/>
    <xdr:sp macro="[0]!Insert_new_ins_log">
      <xdr:nvSpPr>
        <xdr:cNvPr id="2" name="TextBox 3"/>
        <xdr:cNvSpPr txBox="1">
          <a:spLocks noChangeArrowheads="1"/>
        </xdr:cNvSpPr>
      </xdr:nvSpPr>
      <xdr:spPr>
        <a:xfrm>
          <a:off x="3190875" y="3362325"/>
          <a:ext cx="8572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Insert Log Item</a:t>
          </a:r>
        </a:p>
      </xdr:txBody>
    </xdr:sp>
    <xdr:clientData/>
  </xdr:oneCellAnchor>
  <xdr:oneCellAnchor>
    <xdr:from>
      <xdr:col>2</xdr:col>
      <xdr:colOff>76200</xdr:colOff>
      <xdr:row>19</xdr:row>
      <xdr:rowOff>190500</xdr:rowOff>
    </xdr:from>
    <xdr:ext cx="1104900" cy="200025"/>
    <xdr:sp macro="[0]!Delete_ins_log">
      <xdr:nvSpPr>
        <xdr:cNvPr id="3" name="TextBox 4"/>
        <xdr:cNvSpPr txBox="1">
          <a:spLocks noChangeArrowheads="1"/>
        </xdr:cNvSpPr>
      </xdr:nvSpPr>
      <xdr:spPr>
        <a:xfrm>
          <a:off x="3009900" y="3648075"/>
          <a:ext cx="110490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Delect Current Item</a:t>
          </a:r>
        </a:p>
      </xdr:txBody>
    </xdr:sp>
    <xdr:clientData/>
  </xdr:oneCellAnchor>
  <xdr:oneCellAnchor>
    <xdr:from>
      <xdr:col>0</xdr:col>
      <xdr:colOff>600075</xdr:colOff>
      <xdr:row>0</xdr:row>
      <xdr:rowOff>76200</xdr:rowOff>
    </xdr:from>
    <xdr:ext cx="419100" cy="200025"/>
    <xdr:sp macro="[0]!Home">
      <xdr:nvSpPr>
        <xdr:cNvPr id="4" name="TextBox 5"/>
        <xdr:cNvSpPr txBox="1">
          <a:spLocks noChangeArrowheads="1"/>
        </xdr:cNvSpPr>
      </xdr:nvSpPr>
      <xdr:spPr>
        <a:xfrm>
          <a:off x="600075" y="76200"/>
          <a:ext cx="41910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twoCellAnchor>
    <xdr:from>
      <xdr:col>4</xdr:col>
      <xdr:colOff>952500</xdr:colOff>
      <xdr:row>0</xdr:row>
      <xdr:rowOff>295275</xdr:rowOff>
    </xdr:from>
    <xdr:to>
      <xdr:col>9</xdr:col>
      <xdr:colOff>952500</xdr:colOff>
      <xdr:row>2</xdr:row>
      <xdr:rowOff>200025</xdr:rowOff>
    </xdr:to>
    <xdr:sp>
      <xdr:nvSpPr>
        <xdr:cNvPr id="5" name="TextBox 7"/>
        <xdr:cNvSpPr txBox="1">
          <a:spLocks noChangeArrowheads="1"/>
        </xdr:cNvSpPr>
      </xdr:nvSpPr>
      <xdr:spPr>
        <a:xfrm>
          <a:off x="6029325" y="295275"/>
          <a:ext cx="4800600"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TIP:  Maintain a file ordered by Medical Provider with matching EOB.
</a:t>
          </a:r>
        </a:p>
      </xdr:txBody>
    </xdr:sp>
    <xdr:clientData/>
  </xdr:twoCellAnchor>
  <xdr:oneCellAnchor>
    <xdr:from>
      <xdr:col>4</xdr:col>
      <xdr:colOff>333375</xdr:colOff>
      <xdr:row>19</xdr:row>
      <xdr:rowOff>47625</xdr:rowOff>
    </xdr:from>
    <xdr:ext cx="657225" cy="209550"/>
    <xdr:sp>
      <xdr:nvSpPr>
        <xdr:cNvPr id="6" name="TextBox 8"/>
        <xdr:cNvSpPr txBox="1">
          <a:spLocks noChangeArrowheads="1"/>
        </xdr:cNvSpPr>
      </xdr:nvSpPr>
      <xdr:spPr>
        <a:xfrm>
          <a:off x="5410200" y="3505200"/>
          <a:ext cx="657225" cy="20955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Data Form</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0</xdr:row>
      <xdr:rowOff>76200</xdr:rowOff>
    </xdr:from>
    <xdr:ext cx="400050" cy="200025"/>
    <xdr:sp>
      <xdr:nvSpPr>
        <xdr:cNvPr id="1" name="TextBox 54">
          <a:hlinkClick r:id="rId1"/>
        </xdr:cNvPr>
        <xdr:cNvSpPr txBox="1">
          <a:spLocks noChangeArrowheads="1"/>
        </xdr:cNvSpPr>
      </xdr:nvSpPr>
      <xdr:spPr>
        <a:xfrm>
          <a:off x="104775" y="76200"/>
          <a:ext cx="4000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fPrintsWithSheet="0"/>
  </xdr:oneCellAnchor>
  <xdr:oneCellAnchor>
    <xdr:from>
      <xdr:col>3</xdr:col>
      <xdr:colOff>342900</xdr:colOff>
      <xdr:row>4</xdr:row>
      <xdr:rowOff>123825</xdr:rowOff>
    </xdr:from>
    <xdr:ext cx="952500" cy="200025"/>
    <xdr:sp macro="[0]!Insert_question">
      <xdr:nvSpPr>
        <xdr:cNvPr id="2" name="TextBox 66"/>
        <xdr:cNvSpPr txBox="1">
          <a:spLocks noChangeArrowheads="1"/>
        </xdr:cNvSpPr>
      </xdr:nvSpPr>
      <xdr:spPr>
        <a:xfrm>
          <a:off x="3543300" y="1104900"/>
          <a:ext cx="95250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Insert Question</a:t>
          </a:r>
        </a:p>
      </xdr:txBody>
    </xdr:sp>
    <xdr:clientData fPrintsWithSheet="0"/>
  </xdr:oneCellAnchor>
  <xdr:oneCellAnchor>
    <xdr:from>
      <xdr:col>3</xdr:col>
      <xdr:colOff>123825</xdr:colOff>
      <xdr:row>4</xdr:row>
      <xdr:rowOff>419100</xdr:rowOff>
    </xdr:from>
    <xdr:ext cx="1447800" cy="200025"/>
    <xdr:sp macro="[0]!Delete_current_question">
      <xdr:nvSpPr>
        <xdr:cNvPr id="3" name="TextBox 67"/>
        <xdr:cNvSpPr txBox="1">
          <a:spLocks noChangeArrowheads="1"/>
        </xdr:cNvSpPr>
      </xdr:nvSpPr>
      <xdr:spPr>
        <a:xfrm>
          <a:off x="3324225" y="1400175"/>
          <a:ext cx="144780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Delete Current Question</a:t>
          </a:r>
        </a:p>
      </xdr:txBody>
    </xdr:sp>
    <xdr:clientData fPrintsWithSheet="0"/>
  </xdr:oneCellAnchor>
  <xdr:oneCellAnchor>
    <xdr:from>
      <xdr:col>0</xdr:col>
      <xdr:colOff>85725</xdr:colOff>
      <xdr:row>4</xdr:row>
      <xdr:rowOff>266700</xdr:rowOff>
    </xdr:from>
    <xdr:ext cx="1200150" cy="200025"/>
    <xdr:sp macro="[0]!questions_ask_y">
      <xdr:nvSpPr>
        <xdr:cNvPr id="4" name="TextBox 72"/>
        <xdr:cNvSpPr txBox="1">
          <a:spLocks noChangeArrowheads="1"/>
        </xdr:cNvSpPr>
      </xdr:nvSpPr>
      <xdr:spPr>
        <a:xfrm>
          <a:off x="85725" y="1247775"/>
          <a:ext cx="12001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Show only Ask = Y</a:t>
          </a:r>
        </a:p>
      </xdr:txBody>
    </xdr:sp>
    <xdr:clientData fPrintsWithSheet="0"/>
  </xdr:oneCellAnchor>
  <xdr:oneCellAnchor>
    <xdr:from>
      <xdr:col>2</xdr:col>
      <xdr:colOff>171450</xdr:colOff>
      <xdr:row>4</xdr:row>
      <xdr:rowOff>142875</xdr:rowOff>
    </xdr:from>
    <xdr:ext cx="857250" cy="200025"/>
    <xdr:sp macro="[0]!questions_autofilter_off">
      <xdr:nvSpPr>
        <xdr:cNvPr id="5" name="TextBox 83"/>
        <xdr:cNvSpPr txBox="1">
          <a:spLocks noChangeArrowheads="1"/>
        </xdr:cNvSpPr>
      </xdr:nvSpPr>
      <xdr:spPr>
        <a:xfrm>
          <a:off x="2228850" y="1123950"/>
          <a:ext cx="8572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AutoFilter Off</a:t>
          </a:r>
        </a:p>
      </xdr:txBody>
    </xdr:sp>
    <xdr:clientData fPrintsWithSheet="0"/>
  </xdr:oneCellAnchor>
  <xdr:oneCellAnchor>
    <xdr:from>
      <xdr:col>0</xdr:col>
      <xdr:colOff>571500</xdr:colOff>
      <xdr:row>0</xdr:row>
      <xdr:rowOff>76200</xdr:rowOff>
    </xdr:from>
    <xdr:ext cx="409575" cy="200025"/>
    <xdr:sp macro="[0]!Home">
      <xdr:nvSpPr>
        <xdr:cNvPr id="6" name="TextBox 116"/>
        <xdr:cNvSpPr txBox="1">
          <a:spLocks noChangeArrowheads="1"/>
        </xdr:cNvSpPr>
      </xdr:nvSpPr>
      <xdr:spPr>
        <a:xfrm>
          <a:off x="571500" y="76200"/>
          <a:ext cx="40957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fPrintsWithSheet="0"/>
  </xdr:oneCellAnchor>
  <xdr:oneCellAnchor>
    <xdr:from>
      <xdr:col>2</xdr:col>
      <xdr:colOff>171450</xdr:colOff>
      <xdr:row>4</xdr:row>
      <xdr:rowOff>419100</xdr:rowOff>
    </xdr:from>
    <xdr:ext cx="866775" cy="200025"/>
    <xdr:sp macro="[0]!questions_ask_y">
      <xdr:nvSpPr>
        <xdr:cNvPr id="7" name="TextBox 143"/>
        <xdr:cNvSpPr txBox="1">
          <a:spLocks noChangeArrowheads="1"/>
        </xdr:cNvSpPr>
      </xdr:nvSpPr>
      <xdr:spPr>
        <a:xfrm>
          <a:off x="2228850" y="1400175"/>
          <a:ext cx="86677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Auto Filter On</a:t>
          </a:r>
        </a:p>
      </xdr:txBody>
    </xdr:sp>
    <xdr:clientData fPrintsWithSheet="0"/>
  </xdr:oneCellAnchor>
  <xdr:twoCellAnchor>
    <xdr:from>
      <xdr:col>3</xdr:col>
      <xdr:colOff>314325</xdr:colOff>
      <xdr:row>0</xdr:row>
      <xdr:rowOff>38100</xdr:rowOff>
    </xdr:from>
    <xdr:to>
      <xdr:col>3</xdr:col>
      <xdr:colOff>4457700</xdr:colOff>
      <xdr:row>3</xdr:row>
      <xdr:rowOff>180975</xdr:rowOff>
    </xdr:to>
    <xdr:sp>
      <xdr:nvSpPr>
        <xdr:cNvPr id="8" name="TextBox 188"/>
        <xdr:cNvSpPr txBox="1">
          <a:spLocks noChangeArrowheads="1"/>
        </xdr:cNvSpPr>
      </xdr:nvSpPr>
      <xdr:spPr>
        <a:xfrm>
          <a:off x="3514725" y="38100"/>
          <a:ext cx="4143375" cy="914400"/>
        </a:xfrm>
        <a:prstGeom prst="rect">
          <a:avLst/>
        </a:prstGeom>
        <a:solidFill>
          <a:srgbClr val="EAFAFA"/>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Use </a:t>
          </a:r>
          <a:r>
            <a:rPr lang="en-US" cap="none" sz="1000" b="1" i="0" u="none" baseline="0">
              <a:latin typeface="Arial"/>
              <a:ea typeface="Arial"/>
              <a:cs typeface="Arial"/>
            </a:rPr>
            <a:t>Questions to Ask</a:t>
          </a:r>
          <a:r>
            <a:rPr lang="en-US" cap="none" sz="1000" b="0" i="0" u="none" baseline="0">
              <a:latin typeface="Arial"/>
              <a:ea typeface="Arial"/>
              <a:cs typeface="Arial"/>
            </a:rPr>
            <a:t> to select questions to ask of your doctor or nurse from the list.  To prepare the list: (1) type a </a:t>
          </a:r>
          <a:r>
            <a:rPr lang="en-US" cap="none" sz="1000" b="1" i="0" u="none" baseline="0">
              <a:latin typeface="Arial"/>
              <a:ea typeface="Arial"/>
              <a:cs typeface="Arial"/>
            </a:rPr>
            <a:t>y</a:t>
          </a:r>
          <a:r>
            <a:rPr lang="en-US" cap="none" sz="1000" b="0" i="0" u="none" baseline="0">
              <a:latin typeface="Arial"/>
              <a:ea typeface="Arial"/>
              <a:cs typeface="Arial"/>
            </a:rPr>
            <a:t> in the ASK column to mark questions to ask, (2) click the </a:t>
          </a:r>
          <a:r>
            <a:rPr lang="en-US" cap="none" sz="1000" b="1" i="0" u="none" baseline="0">
              <a:latin typeface="Arial"/>
              <a:ea typeface="Arial"/>
              <a:cs typeface="Arial"/>
            </a:rPr>
            <a:t>Ask = Y</a:t>
          </a:r>
          <a:r>
            <a:rPr lang="en-US" cap="none" sz="1000" b="0" i="0" u="none" baseline="0">
              <a:latin typeface="Arial"/>
              <a:ea typeface="Arial"/>
              <a:cs typeface="Arial"/>
            </a:rPr>
            <a:t> button to show only those question, and (3) click </a:t>
          </a:r>
          <a:r>
            <a:rPr lang="en-US" cap="none" sz="1000" b="1" i="0" u="none" baseline="0">
              <a:latin typeface="Arial"/>
              <a:ea typeface="Arial"/>
              <a:cs typeface="Arial"/>
            </a:rPr>
            <a:t>Print</a:t>
          </a:r>
          <a:r>
            <a:rPr lang="en-US" cap="none" sz="1000" b="0" i="0" u="none" baseline="0">
              <a:latin typeface="Arial"/>
              <a:ea typeface="Arial"/>
              <a:cs typeface="Arial"/>
            </a:rPr>
            <a:t>.    Note: You can also add or delete questions as needed. </a:t>
          </a:r>
        </a:p>
      </xdr:txBody>
    </xdr:sp>
    <xdr:clientData fPrintsWithSheet="0"/>
  </xdr:twoCellAnchor>
  <xdr:oneCellAnchor>
    <xdr:from>
      <xdr:col>3</xdr:col>
      <xdr:colOff>2057400</xdr:colOff>
      <xdr:row>4</xdr:row>
      <xdr:rowOff>276225</xdr:rowOff>
    </xdr:from>
    <xdr:ext cx="1847850" cy="200025"/>
    <xdr:sp macro="[0]!report_questions_marked_y">
      <xdr:nvSpPr>
        <xdr:cNvPr id="9" name="TextBox 210"/>
        <xdr:cNvSpPr txBox="1">
          <a:spLocks noChangeArrowheads="1"/>
        </xdr:cNvSpPr>
      </xdr:nvSpPr>
      <xdr:spPr>
        <a:xfrm>
          <a:off x="5257800" y="1257300"/>
          <a:ext cx="18478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Report on Questions marked Y</a:t>
          </a:r>
        </a:p>
      </xdr:txBody>
    </xdr:sp>
    <xdr:clientData fPrintsWithSheet="0"/>
  </xdr:oneCellAnchor>
  <xdr:oneCellAnchor>
    <xdr:from>
      <xdr:col>0</xdr:col>
      <xdr:colOff>123825</xdr:colOff>
      <xdr:row>0</xdr:row>
      <xdr:rowOff>342900</xdr:rowOff>
    </xdr:from>
    <xdr:ext cx="590550" cy="200025"/>
    <xdr:sp macro="[0]!Home">
      <xdr:nvSpPr>
        <xdr:cNvPr id="10" name="TextBox 211">
          <a:hlinkClick r:id="rId2"/>
        </xdr:cNvPr>
        <xdr:cNvSpPr txBox="1">
          <a:spLocks noChangeArrowheads="1"/>
        </xdr:cNvSpPr>
      </xdr:nvSpPr>
      <xdr:spPr>
        <a:xfrm>
          <a:off x="123825" y="342900"/>
          <a:ext cx="590550"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Checklist</a:t>
          </a:r>
        </a:p>
      </xdr:txBody>
    </xdr:sp>
    <xdr:clientData fPrintsWithSheet="0"/>
  </xdr:oneCellAnchor>
  <xdr:oneCellAnchor>
    <xdr:from>
      <xdr:col>0</xdr:col>
      <xdr:colOff>152400</xdr:colOff>
      <xdr:row>2</xdr:row>
      <xdr:rowOff>28575</xdr:rowOff>
    </xdr:from>
    <xdr:ext cx="504825" cy="190500"/>
    <xdr:sp macro="[0]!Home">
      <xdr:nvSpPr>
        <xdr:cNvPr id="11" name="TextBox 212">
          <a:hlinkClick r:id="rId3"/>
        </xdr:cNvPr>
        <xdr:cNvSpPr txBox="1">
          <a:spLocks noChangeArrowheads="1"/>
        </xdr:cNvSpPr>
      </xdr:nvSpPr>
      <xdr:spPr>
        <a:xfrm>
          <a:off x="152400" y="590550"/>
          <a:ext cx="5048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Journal</a:t>
          </a:r>
        </a:p>
      </xdr:txBody>
    </xdr:sp>
    <xdr:clientData fPrint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85725</xdr:rowOff>
    </xdr:from>
    <xdr:ext cx="371475" cy="190500"/>
    <xdr:sp>
      <xdr:nvSpPr>
        <xdr:cNvPr id="1" name="TextBox 1">
          <a:hlinkClick r:id="rId1"/>
        </xdr:cNvPr>
        <xdr:cNvSpPr txBox="1">
          <a:spLocks noChangeArrowheads="1"/>
        </xdr:cNvSpPr>
      </xdr:nvSpPr>
      <xdr:spPr>
        <a:xfrm>
          <a:off x="95250" y="85725"/>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552450</xdr:colOff>
      <xdr:row>0</xdr:row>
      <xdr:rowOff>85725</xdr:rowOff>
    </xdr:from>
    <xdr:ext cx="390525" cy="190500"/>
    <xdr:sp macro="[0]!Home">
      <xdr:nvSpPr>
        <xdr:cNvPr id="2" name="TextBox 13"/>
        <xdr:cNvSpPr txBox="1">
          <a:spLocks noChangeArrowheads="1"/>
        </xdr:cNvSpPr>
      </xdr:nvSpPr>
      <xdr:spPr>
        <a:xfrm>
          <a:off x="552450" y="85725"/>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3</xdr:col>
      <xdr:colOff>152400</xdr:colOff>
      <xdr:row>3</xdr:row>
      <xdr:rowOff>152400</xdr:rowOff>
    </xdr:from>
    <xdr:ext cx="1133475" cy="190500"/>
    <xdr:sp macro="[0]!Delete_current_question">
      <xdr:nvSpPr>
        <xdr:cNvPr id="3" name="TextBox 15"/>
        <xdr:cNvSpPr txBox="1">
          <a:spLocks noChangeArrowheads="1"/>
        </xdr:cNvSpPr>
      </xdr:nvSpPr>
      <xdr:spPr>
        <a:xfrm>
          <a:off x="3162300" y="952500"/>
          <a:ext cx="1133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Delete Current Item</a:t>
          </a:r>
        </a:p>
      </xdr:txBody>
    </xdr:sp>
    <xdr:clientData/>
  </xdr:oneCellAnchor>
  <xdr:oneCellAnchor>
    <xdr:from>
      <xdr:col>3</xdr:col>
      <xdr:colOff>1409700</xdr:colOff>
      <xdr:row>3</xdr:row>
      <xdr:rowOff>142875</xdr:rowOff>
    </xdr:from>
    <xdr:ext cx="923925" cy="190500"/>
    <xdr:sp macro="[0]!Insert_checklist">
      <xdr:nvSpPr>
        <xdr:cNvPr id="4" name="TextBox 16"/>
        <xdr:cNvSpPr txBox="1">
          <a:spLocks noChangeArrowheads="1"/>
        </xdr:cNvSpPr>
      </xdr:nvSpPr>
      <xdr:spPr>
        <a:xfrm>
          <a:off x="4419600" y="942975"/>
          <a:ext cx="9239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Insert New Item</a:t>
          </a:r>
        </a:p>
      </xdr:txBody>
    </xdr:sp>
    <xdr:clientData/>
  </xdr:oneCellAnchor>
  <xdr:twoCellAnchor>
    <xdr:from>
      <xdr:col>3</xdr:col>
      <xdr:colOff>419100</xdr:colOff>
      <xdr:row>0</xdr:row>
      <xdr:rowOff>95250</xdr:rowOff>
    </xdr:from>
    <xdr:to>
      <xdr:col>4</xdr:col>
      <xdr:colOff>3495675</xdr:colOff>
      <xdr:row>2</xdr:row>
      <xdr:rowOff>161925</xdr:rowOff>
    </xdr:to>
    <xdr:sp>
      <xdr:nvSpPr>
        <xdr:cNvPr id="5" name="TextBox 17"/>
        <xdr:cNvSpPr txBox="1">
          <a:spLocks noChangeArrowheads="1"/>
        </xdr:cNvSpPr>
      </xdr:nvSpPr>
      <xdr:spPr>
        <a:xfrm>
          <a:off x="3429000" y="95250"/>
          <a:ext cx="6219825" cy="638175"/>
        </a:xfrm>
        <a:prstGeom prst="rect">
          <a:avLst/>
        </a:prstGeom>
        <a:solidFill>
          <a:srgbClr val="F7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Use </a:t>
          </a:r>
          <a:r>
            <a:rPr lang="en-US" cap="none" sz="1000" b="1" i="0" u="none" baseline="0">
              <a:latin typeface="Arial"/>
              <a:ea typeface="Arial"/>
              <a:cs typeface="Arial"/>
            </a:rPr>
            <a:t>Checklist</a:t>
          </a:r>
          <a:r>
            <a:rPr lang="en-US" cap="none" sz="1000" b="0" i="0" u="none" baseline="0">
              <a:latin typeface="Arial"/>
              <a:ea typeface="Arial"/>
              <a:cs typeface="Arial"/>
            </a:rPr>
            <a:t> to prepare a list of  conditions, treatment priorities, vitamins, family history, current vitamins, medications, etc. Type </a:t>
          </a:r>
          <a:r>
            <a:rPr lang="en-US" cap="none" sz="1000" b="1" i="0" u="none" baseline="0">
              <a:latin typeface="Arial"/>
              <a:ea typeface="Arial"/>
              <a:cs typeface="Arial"/>
            </a:rPr>
            <a:t>y</a:t>
          </a:r>
          <a:r>
            <a:rPr lang="en-US" cap="none" sz="1000" b="0" i="0" u="none" baseline="0">
              <a:latin typeface="Arial"/>
              <a:ea typeface="Arial"/>
              <a:cs typeface="Arial"/>
            </a:rPr>
            <a:t> in </a:t>
          </a:r>
          <a:r>
            <a:rPr lang="en-US" cap="none" sz="1000" b="1" i="0" u="none" baseline="0">
              <a:latin typeface="Arial"/>
              <a:ea typeface="Arial"/>
              <a:cs typeface="Arial"/>
            </a:rPr>
            <a:t>Show (y)</a:t>
          </a:r>
          <a:r>
            <a:rPr lang="en-US" cap="none" sz="1000" b="0" i="0" u="none" baseline="0">
              <a:latin typeface="Arial"/>
              <a:ea typeface="Arial"/>
              <a:cs typeface="Arial"/>
            </a:rPr>
            <a:t> to mark items that you want to remember to do or discuss with your doctor, then click the </a:t>
          </a:r>
          <a:r>
            <a:rPr lang="en-US" cap="none" sz="1000" b="1" i="0" u="none" baseline="0">
              <a:latin typeface="Arial"/>
              <a:ea typeface="Arial"/>
              <a:cs typeface="Arial"/>
            </a:rPr>
            <a:t>Show = Y</a:t>
          </a:r>
          <a:r>
            <a:rPr lang="en-US" cap="none" sz="1000" b="0" i="0" u="none" baseline="0">
              <a:latin typeface="Arial"/>
              <a:ea typeface="Arial"/>
              <a:cs typeface="Arial"/>
            </a:rPr>
            <a:t> button to list only those item. Finally, click </a:t>
          </a:r>
          <a:r>
            <a:rPr lang="en-US" cap="none" sz="1000" b="1" i="0" u="none" baseline="0">
              <a:latin typeface="Arial"/>
              <a:ea typeface="Arial"/>
              <a:cs typeface="Arial"/>
            </a:rPr>
            <a:t>Print</a:t>
          </a:r>
          <a:r>
            <a:rPr lang="en-US" cap="none" sz="1000" b="0" i="0" u="none" baseline="0">
              <a:latin typeface="Arial"/>
              <a:ea typeface="Arial"/>
              <a:cs typeface="Arial"/>
            </a:rPr>
            <a:t> to print them.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76200</xdr:rowOff>
    </xdr:from>
    <xdr:ext cx="390525" cy="200025"/>
    <xdr:sp>
      <xdr:nvSpPr>
        <xdr:cNvPr id="1" name="TextBox 1">
          <a:hlinkClick r:id="rId1"/>
        </xdr:cNvPr>
        <xdr:cNvSpPr txBox="1">
          <a:spLocks noChangeArrowheads="1"/>
        </xdr:cNvSpPr>
      </xdr:nvSpPr>
      <xdr:spPr>
        <a:xfrm>
          <a:off x="76200" y="76200"/>
          <a:ext cx="39052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0</xdr:col>
      <xdr:colOff>533400</xdr:colOff>
      <xdr:row>0</xdr:row>
      <xdr:rowOff>85725</xdr:rowOff>
    </xdr:from>
    <xdr:ext cx="409575" cy="200025"/>
    <xdr:sp macro="[0]!Home">
      <xdr:nvSpPr>
        <xdr:cNvPr id="2" name="TextBox 2"/>
        <xdr:cNvSpPr txBox="1">
          <a:spLocks noChangeArrowheads="1"/>
        </xdr:cNvSpPr>
      </xdr:nvSpPr>
      <xdr:spPr>
        <a:xfrm>
          <a:off x="533400" y="85725"/>
          <a:ext cx="409575" cy="200025"/>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oneCellAnchor>
    <xdr:from>
      <xdr:col>0</xdr:col>
      <xdr:colOff>180975</xdr:colOff>
      <xdr:row>34</xdr:row>
      <xdr:rowOff>133350</xdr:rowOff>
    </xdr:from>
    <xdr:ext cx="1038225" cy="190500"/>
    <xdr:sp macro="[0]!protect_on_off">
      <xdr:nvSpPr>
        <xdr:cNvPr id="3" name="TextBox 3"/>
        <xdr:cNvSpPr txBox="1">
          <a:spLocks noChangeArrowheads="1"/>
        </xdr:cNvSpPr>
      </xdr:nvSpPr>
      <xdr:spPr>
        <a:xfrm>
          <a:off x="180975" y="6238875"/>
          <a:ext cx="1038225" cy="190500"/>
        </a:xfrm>
        <a:prstGeom prst="rect">
          <a:avLst/>
        </a:prstGeom>
        <a:solidFill>
          <a:srgbClr val="FFFFCC"/>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Protection on/off</a:t>
          </a:r>
        </a:p>
      </xdr:txBody>
    </xdr:sp>
    <xdr:clientData fPrintsWithSheet="0"/>
  </xdr:oneCellAnchor>
  <xdr:oneCellAnchor>
    <xdr:from>
      <xdr:col>9</xdr:col>
      <xdr:colOff>104775</xdr:colOff>
      <xdr:row>0</xdr:row>
      <xdr:rowOff>238125</xdr:rowOff>
    </xdr:from>
    <xdr:ext cx="1171575" cy="209550"/>
    <xdr:sp macro="[0]!Delete_current_question">
      <xdr:nvSpPr>
        <xdr:cNvPr id="4" name="TextBox 4"/>
        <xdr:cNvSpPr txBox="1">
          <a:spLocks noChangeArrowheads="1"/>
        </xdr:cNvSpPr>
      </xdr:nvSpPr>
      <xdr:spPr>
        <a:xfrm>
          <a:off x="6734175" y="238125"/>
          <a:ext cx="1171575" cy="20955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Delete Current Item</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0</xdr:row>
      <xdr:rowOff>57150</xdr:rowOff>
    </xdr:from>
    <xdr:ext cx="371475" cy="190500"/>
    <xdr:sp>
      <xdr:nvSpPr>
        <xdr:cNvPr id="1" name="TextBox 1">
          <a:hlinkClick r:id="rId1"/>
        </xdr:cNvPr>
        <xdr:cNvSpPr txBox="1">
          <a:spLocks noChangeArrowheads="1"/>
        </xdr:cNvSpPr>
      </xdr:nvSpPr>
      <xdr:spPr>
        <a:xfrm>
          <a:off x="114300" y="57150"/>
          <a:ext cx="37147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Menu</a:t>
          </a:r>
        </a:p>
      </xdr:txBody>
    </xdr:sp>
    <xdr:clientData/>
  </xdr:oneCellAnchor>
  <xdr:oneCellAnchor>
    <xdr:from>
      <xdr:col>1</xdr:col>
      <xdr:colOff>123825</xdr:colOff>
      <xdr:row>1</xdr:row>
      <xdr:rowOff>66675</xdr:rowOff>
    </xdr:from>
    <xdr:ext cx="771525" cy="190500"/>
    <xdr:sp macro="[0]!Sortby_Type">
      <xdr:nvSpPr>
        <xdr:cNvPr id="2" name="TextBox 65"/>
        <xdr:cNvSpPr txBox="1">
          <a:spLocks noChangeArrowheads="1"/>
        </xdr:cNvSpPr>
      </xdr:nvSpPr>
      <xdr:spPr>
        <a:xfrm>
          <a:off x="733425" y="390525"/>
          <a:ext cx="771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Sort-by Type</a:t>
          </a:r>
        </a:p>
      </xdr:txBody>
    </xdr:sp>
    <xdr:clientData fPrintsWithSheet="0"/>
  </xdr:oneCellAnchor>
  <xdr:oneCellAnchor>
    <xdr:from>
      <xdr:col>2</xdr:col>
      <xdr:colOff>133350</xdr:colOff>
      <xdr:row>1</xdr:row>
      <xdr:rowOff>104775</xdr:rowOff>
    </xdr:from>
    <xdr:ext cx="514350" cy="190500"/>
    <xdr:sp macro="[0]!Sortby_Ok">
      <xdr:nvSpPr>
        <xdr:cNvPr id="3" name="TextBox 66"/>
        <xdr:cNvSpPr txBox="1">
          <a:spLocks noChangeArrowheads="1"/>
        </xdr:cNvSpPr>
      </xdr:nvSpPr>
      <xdr:spPr>
        <a:xfrm>
          <a:off x="1952625" y="428625"/>
          <a:ext cx="514350"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Sort-OK</a:t>
          </a:r>
        </a:p>
      </xdr:txBody>
    </xdr:sp>
    <xdr:clientData fPrintsWithSheet="0"/>
  </xdr:oneCellAnchor>
  <xdr:oneCellAnchor>
    <xdr:from>
      <xdr:col>2</xdr:col>
      <xdr:colOff>38100</xdr:colOff>
      <xdr:row>0</xdr:row>
      <xdr:rowOff>171450</xdr:rowOff>
    </xdr:from>
    <xdr:ext cx="628650" cy="190500"/>
    <xdr:sp macro="[0]!Sortby_Avoid">
      <xdr:nvSpPr>
        <xdr:cNvPr id="4" name="TextBox 67"/>
        <xdr:cNvSpPr txBox="1">
          <a:spLocks noChangeArrowheads="1"/>
        </xdr:cNvSpPr>
      </xdr:nvSpPr>
      <xdr:spPr>
        <a:xfrm>
          <a:off x="1857375" y="171450"/>
          <a:ext cx="628650"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Sort-Avoid</a:t>
          </a:r>
        </a:p>
      </xdr:txBody>
    </xdr:sp>
    <xdr:clientData fPrintsWithSheet="0"/>
  </xdr:oneCellAnchor>
  <xdr:oneCellAnchor>
    <xdr:from>
      <xdr:col>0</xdr:col>
      <xdr:colOff>533400</xdr:colOff>
      <xdr:row>0</xdr:row>
      <xdr:rowOff>57150</xdr:rowOff>
    </xdr:from>
    <xdr:ext cx="390525" cy="190500"/>
    <xdr:sp macro="[0]!Home">
      <xdr:nvSpPr>
        <xdr:cNvPr id="5" name="TextBox 68"/>
        <xdr:cNvSpPr txBox="1">
          <a:spLocks noChangeArrowheads="1"/>
        </xdr:cNvSpPr>
      </xdr:nvSpPr>
      <xdr:spPr>
        <a:xfrm>
          <a:off x="533400" y="57150"/>
          <a:ext cx="390525" cy="190500"/>
        </a:xfrm>
        <a:prstGeom prst="rect">
          <a:avLst/>
        </a:prstGeom>
        <a:solidFill>
          <a:srgbClr val="EAFAFA"/>
        </a:solidFill>
        <a:ln w="9525" cmpd="sng">
          <a:solidFill>
            <a:srgbClr val="000000"/>
          </a:solidFill>
          <a:headEnd type="none"/>
          <a:tailEnd type="none"/>
        </a:ln>
      </xdr:spPr>
      <xdr:txBody>
        <a:bodyPr vertOverflow="clip" wrap="square" anchor="ctr">
          <a:spAutoFit/>
        </a:bodyPr>
        <a:p>
          <a:pPr algn="ctr">
            <a:defRPr/>
          </a:pPr>
          <a:r>
            <a:rPr lang="en-US" cap="none" sz="1000" b="0" i="0" u="none" baseline="0">
              <a:latin typeface="Arial"/>
              <a:ea typeface="Arial"/>
              <a:cs typeface="Arial"/>
            </a:rPr>
            <a:t>Home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ymphomation.org/how-to-help.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nlm.nih.gov/medlineplus/ency/article/003470.htm" TargetMode="External" /><Relationship Id="rId2" Type="http://schemas.openxmlformats.org/officeDocument/2006/relationships/hyperlink" Target="http://www.nlm.nih.gov/medlineplus/ency/article/003473.htm" TargetMode="External" /><Relationship Id="rId3" Type="http://schemas.openxmlformats.org/officeDocument/2006/relationships/hyperlink" Target="http://www.nlm.nih.gov/medlineplus/ency/article/003472.htm" TargetMode="External" /><Relationship Id="rId4" Type="http://schemas.openxmlformats.org/officeDocument/2006/relationships/hyperlink" Target="http://www.nlm.nih.gov/medlineplus/ency/article/003480.htm" TargetMode="External" /><Relationship Id="rId5" Type="http://schemas.openxmlformats.org/officeDocument/2006/relationships/hyperlink" Target="http://www.nlm.nih.gov/medlineplus/ency/article/003479.htm" TargetMode="External" /><Relationship Id="rId6" Type="http://schemas.openxmlformats.org/officeDocument/2006/relationships/hyperlink" Target="http://www.nlm.nih.gov/medlineplus/ency/article/003477.htm" TargetMode="External" /><Relationship Id="rId7" Type="http://schemas.openxmlformats.org/officeDocument/2006/relationships/hyperlink" Target="http://www.nlm.nih.gov/medlineplus/ency/article/003469.htm" TargetMode="External" /><Relationship Id="rId8" Type="http://schemas.openxmlformats.org/officeDocument/2006/relationships/hyperlink" Target="http://www.nlm.nih.gov/medlineplus/ency/article/003475.htm" TargetMode="External" /><Relationship Id="rId9" Type="http://schemas.openxmlformats.org/officeDocument/2006/relationships/hyperlink" Target="http://www.nlm.nih.gov/medlineplus/ency/article/003482.htm" TargetMode="External" /><Relationship Id="rId10" Type="http://schemas.openxmlformats.org/officeDocument/2006/relationships/hyperlink" Target="http://www.labtestsonline.org/understanding/analytes/magnesium/test.html" TargetMode="External" /><Relationship Id="rId11" Type="http://schemas.openxmlformats.org/officeDocument/2006/relationships/hyperlink" Target="http://labtestsonline.org/understanding/analytes/tp/glance.html" TargetMode="External" /><Relationship Id="rId12" Type="http://schemas.openxmlformats.org/officeDocument/2006/relationships/hyperlink" Target="http://www.nlm.nih.gov/medlineplus/ency/article/003474.htm" TargetMode="External" /><Relationship Id="rId13" Type="http://schemas.openxmlformats.org/officeDocument/2006/relationships/hyperlink" Target="http://labtestsonline.org/understanding/analytes/potassium/test.html" TargetMode="External" /><Relationship Id="rId14" Type="http://schemas.openxmlformats.org/officeDocument/2006/relationships/hyperlink" Target="http://labtestsonline.org/understanding/analytes/sodium/test.html" TargetMode="External" /><Relationship Id="rId15" Type="http://schemas.openxmlformats.org/officeDocument/2006/relationships/hyperlink" Target="http://www.nlm.nih.gov/medlineplus/ency/article/003492.htm" TargetMode="External" /><Relationship Id="rId16" Type="http://schemas.openxmlformats.org/officeDocument/2006/relationships/hyperlink" Target="http://labtestsonline.org/understanding/features/ref_ranges.html" TargetMode="External" /><Relationship Id="rId17" Type="http://schemas.openxmlformats.org/officeDocument/2006/relationships/hyperlink" Target="http://www.nlm.nih.gov/medlineplus/ency/article/003493.htm" TargetMode="External" /><Relationship Id="rId18" Type="http://schemas.openxmlformats.org/officeDocument/2006/relationships/hyperlink" Target="http://www.nlm.nih.gov/medlineplus/ency/article/003642.htm" TargetMode="External" /><Relationship Id="rId19" Type="http://schemas.openxmlformats.org/officeDocument/2006/relationships/hyperlink" Target="http://www.nlm.nih.gov/medlineplus/ency/article/003638.htm" TargetMode="External" /><Relationship Id="rId20" Type="http://schemas.openxmlformats.org/officeDocument/2006/relationships/hyperlink" Target="http://www.nlm.nih.gov/medlineplus/ency/article/003471.htm" TargetMode="External" /><Relationship Id="rId21" Type="http://schemas.openxmlformats.org/officeDocument/2006/relationships/hyperlink" Target="http://www.nlm.nih.gov/medlineplus/ency/article/003647.htm" TargetMode="External" /><Relationship Id="rId22" Type="http://schemas.openxmlformats.org/officeDocument/2006/relationships/hyperlink" Target="http://www.nlm.nih.gov/medlineplus/ency/article/003476.htm" TargetMode="External" /><Relationship Id="rId23" Type="http://schemas.openxmlformats.org/officeDocument/2006/relationships/drawing" Target="../drawings/drawing12.xml" /><Relationship Id="rId2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G22"/>
  <sheetViews>
    <sheetView showGridLines="0" tabSelected="1" zoomScale="90" zoomScaleNormal="90" workbookViewId="0" topLeftCell="A1">
      <selection activeCell="B2" sqref="B2:F2"/>
    </sheetView>
  </sheetViews>
  <sheetFormatPr defaultColWidth="9.140625" defaultRowHeight="12.75"/>
  <cols>
    <col min="1" max="1" width="2.8515625" style="0" customWidth="1"/>
    <col min="2" max="2" width="35.421875" style="0" customWidth="1"/>
    <col min="3" max="6" width="13.8515625" style="0" customWidth="1"/>
    <col min="7" max="7" width="2.140625" style="0" customWidth="1"/>
  </cols>
  <sheetData>
    <row r="1" spans="1:7" ht="12.75">
      <c r="A1" s="19"/>
      <c r="B1" s="254"/>
      <c r="C1" s="254"/>
      <c r="D1" s="254"/>
      <c r="E1" s="254"/>
      <c r="F1" s="254"/>
      <c r="G1" s="255"/>
    </row>
    <row r="2" spans="1:7" ht="15.75" customHeight="1">
      <c r="A2" s="18"/>
      <c r="B2" s="448" t="s">
        <v>714</v>
      </c>
      <c r="C2" s="385"/>
      <c r="D2" s="385"/>
      <c r="E2" s="385"/>
      <c r="F2" s="385"/>
      <c r="G2" s="15"/>
    </row>
    <row r="3" spans="1:7" ht="9.75" customHeight="1" thickBot="1">
      <c r="A3" s="18"/>
      <c r="B3" s="36"/>
      <c r="C3" s="13"/>
      <c r="D3" s="13"/>
      <c r="E3" s="13"/>
      <c r="F3" s="13"/>
      <c r="G3" s="15"/>
    </row>
    <row r="4" spans="1:7" ht="43.5" customHeight="1" thickBot="1">
      <c r="A4" s="18"/>
      <c r="B4" s="328" t="s">
        <v>246</v>
      </c>
      <c r="C4" s="183" t="s">
        <v>547</v>
      </c>
      <c r="D4" s="303" t="s">
        <v>653</v>
      </c>
      <c r="E4" s="13"/>
      <c r="F4" s="13"/>
      <c r="G4" s="15"/>
    </row>
    <row r="5" spans="1:7" ht="25.5" customHeight="1" thickBot="1">
      <c r="A5" s="18"/>
      <c r="B5" s="314" t="s">
        <v>331</v>
      </c>
      <c r="C5" s="160" t="s">
        <v>544</v>
      </c>
      <c r="D5" s="59" t="s">
        <v>311</v>
      </c>
      <c r="E5" s="13"/>
      <c r="F5" s="13"/>
      <c r="G5" s="15"/>
    </row>
    <row r="6" spans="1:7" ht="46.5" customHeight="1" thickBot="1">
      <c r="A6" s="18"/>
      <c r="B6" s="167" t="s">
        <v>696</v>
      </c>
      <c r="C6" s="167" t="s">
        <v>312</v>
      </c>
      <c r="D6" s="167" t="s">
        <v>243</v>
      </c>
      <c r="E6" s="13"/>
      <c r="F6" s="13"/>
      <c r="G6" s="15"/>
    </row>
    <row r="7" spans="1:7" ht="28.5" customHeight="1">
      <c r="A7" s="18"/>
      <c r="B7" s="445" t="s">
        <v>95</v>
      </c>
      <c r="C7" s="169" t="s">
        <v>673</v>
      </c>
      <c r="D7" s="168" t="s">
        <v>674</v>
      </c>
      <c r="E7" s="168" t="s">
        <v>675</v>
      </c>
      <c r="F7" s="168" t="s">
        <v>676</v>
      </c>
      <c r="G7" s="12"/>
    </row>
    <row r="8" spans="1:7" ht="18.75" customHeight="1" thickBot="1">
      <c r="A8" s="18"/>
      <c r="B8" s="386"/>
      <c r="C8" s="170" t="str">
        <f>IF(ISBLANK(Lab1!$B$2)," ",Lab1!$B$2)</f>
        <v>Type date</v>
      </c>
      <c r="D8" s="171" t="str">
        <f>IF(ISBLANK(Lab2!$B$2)," ",Lab2!$B$2)</f>
        <v> </v>
      </c>
      <c r="E8" s="171" t="str">
        <f>IF(ISBLANK(Lab3!$B$2)," ",Lab3!$B$2)</f>
        <v> </v>
      </c>
      <c r="F8" s="171" t="str">
        <f>IF(ISBLANK(Lab4!$B$2)," ",Lab4!$B$2)</f>
        <v> </v>
      </c>
      <c r="G8" s="12"/>
    </row>
    <row r="9" spans="1:7" ht="15.75" customHeight="1">
      <c r="A9" s="18"/>
      <c r="B9" s="381" t="s">
        <v>685</v>
      </c>
      <c r="C9" s="169" t="s">
        <v>677</v>
      </c>
      <c r="D9" s="168" t="s">
        <v>678</v>
      </c>
      <c r="E9" s="172" t="s">
        <v>679</v>
      </c>
      <c r="F9" s="172" t="s">
        <v>680</v>
      </c>
      <c r="G9" s="12"/>
    </row>
    <row r="10" spans="1:7" ht="22.5" customHeight="1" thickBot="1">
      <c r="A10" s="18"/>
      <c r="B10" s="382"/>
      <c r="C10" s="170" t="str">
        <f>IF(ISBLANK(Lab5!$B$2)," ",Lab5!$B$2)</f>
        <v> </v>
      </c>
      <c r="D10" s="171" t="str">
        <f>IF(ISBLANK(Lab6!$B$2)," ",Lab6!$B$2)</f>
        <v> </v>
      </c>
      <c r="E10" s="171" t="str">
        <f>IF(ISBLANK(Lab7!$B$2)," ",Lab7!$B$2)</f>
        <v> </v>
      </c>
      <c r="F10" s="171" t="str">
        <f>IF(ISBLANK(Lab8!$B$2)," ",Lab8!$B$2)</f>
        <v> </v>
      </c>
      <c r="G10" s="12"/>
    </row>
    <row r="11" spans="1:7" ht="15.75" customHeight="1">
      <c r="A11" s="18"/>
      <c r="B11" s="383" t="s">
        <v>735</v>
      </c>
      <c r="C11" s="173" t="s">
        <v>681</v>
      </c>
      <c r="D11" s="172" t="s">
        <v>682</v>
      </c>
      <c r="E11" s="172" t="s">
        <v>683</v>
      </c>
      <c r="F11" s="172" t="s">
        <v>684</v>
      </c>
      <c r="G11" s="12"/>
    </row>
    <row r="12" spans="1:7" ht="23.25" customHeight="1" thickBot="1">
      <c r="A12" s="18"/>
      <c r="B12" s="384"/>
      <c r="C12" s="170" t="str">
        <f>IF(ISBLANK(Lab9!$B$2)," ",Lab9!$B$2)</f>
        <v> </v>
      </c>
      <c r="D12" s="171" t="str">
        <f>IF(ISBLANK(Lab10!$B$2)," ",Lab10!$B$2)</f>
        <v> </v>
      </c>
      <c r="E12" s="171" t="str">
        <f>IF(ISBLANK(Lab11!$B$2)," ",Lab11!$B$2)</f>
        <v> </v>
      </c>
      <c r="F12" s="171" t="str">
        <f>IF(ISBLANK(Lab12!$B$2)," ",Lab12!$B$2)</f>
        <v> </v>
      </c>
      <c r="G12" s="12"/>
    </row>
    <row r="13" spans="1:7" ht="15.75" customHeight="1">
      <c r="A13" s="18"/>
      <c r="B13" s="58"/>
      <c r="C13" s="13"/>
      <c r="D13" s="13"/>
      <c r="E13" s="13"/>
      <c r="F13" s="13"/>
      <c r="G13" s="12"/>
    </row>
    <row r="14" spans="1:7" ht="15.75" customHeight="1">
      <c r="A14" s="18"/>
      <c r="B14" s="37" t="s">
        <v>600</v>
      </c>
      <c r="C14" s="13"/>
      <c r="D14" s="16" t="s">
        <v>100</v>
      </c>
      <c r="E14" s="13"/>
      <c r="F14" s="13"/>
      <c r="G14" s="12"/>
    </row>
    <row r="15" spans="1:7" ht="15.75" customHeight="1">
      <c r="A15" s="18"/>
      <c r="B15" s="37" t="s">
        <v>599</v>
      </c>
      <c r="C15" s="13"/>
      <c r="D15" s="449" t="s">
        <v>99</v>
      </c>
      <c r="E15" s="13"/>
      <c r="F15" s="13"/>
      <c r="G15" s="12"/>
    </row>
    <row r="16" spans="1:7" ht="15.75" customHeight="1">
      <c r="A16" s="18"/>
      <c r="B16" s="37" t="s">
        <v>732</v>
      </c>
      <c r="C16" s="13"/>
      <c r="D16" s="450" t="s">
        <v>97</v>
      </c>
      <c r="E16" s="13"/>
      <c r="F16" s="161" t="s">
        <v>98</v>
      </c>
      <c r="G16" s="12"/>
    </row>
    <row r="17" spans="1:7" ht="15.75" customHeight="1">
      <c r="A17" s="18"/>
      <c r="B17" s="98"/>
      <c r="C17" s="11"/>
      <c r="D17" s="11"/>
      <c r="E17" s="11"/>
      <c r="F17" s="13"/>
      <c r="G17" s="12"/>
    </row>
    <row r="18" spans="1:7" ht="15.75" customHeight="1">
      <c r="A18" s="18"/>
      <c r="B18" s="98"/>
      <c r="C18" s="13"/>
      <c r="D18" s="13"/>
      <c r="E18" s="13"/>
      <c r="F18" s="13"/>
      <c r="G18" s="15"/>
    </row>
    <row r="19" spans="1:7" ht="12.75">
      <c r="A19" s="18"/>
      <c r="B19" s="23"/>
      <c r="C19" s="13"/>
      <c r="D19" s="13"/>
      <c r="E19" s="13"/>
      <c r="F19" s="13"/>
      <c r="G19" s="15"/>
    </row>
    <row r="20" spans="1:7" ht="7.5" customHeight="1" thickBot="1">
      <c r="A20" s="18"/>
      <c r="B20" s="24"/>
      <c r="C20" s="13"/>
      <c r="D20" s="13"/>
      <c r="E20" s="13"/>
      <c r="F20" s="13"/>
      <c r="G20" s="15"/>
    </row>
    <row r="21" spans="1:7" ht="12.75">
      <c r="A21" s="18"/>
      <c r="B21" s="13"/>
      <c r="C21" s="13"/>
      <c r="D21" s="13"/>
      <c r="E21" s="13"/>
      <c r="F21" s="13"/>
      <c r="G21" s="15"/>
    </row>
    <row r="22" spans="1:7" ht="13.5" thickBot="1">
      <c r="A22" s="20"/>
      <c r="B22" s="21"/>
      <c r="C22" s="21"/>
      <c r="D22" s="21"/>
      <c r="E22" s="21"/>
      <c r="F22" s="21"/>
      <c r="G22" s="22"/>
    </row>
  </sheetData>
  <mergeCells count="4">
    <mergeCell ref="B9:B10"/>
    <mergeCell ref="B11:B12"/>
    <mergeCell ref="B2:F2"/>
    <mergeCell ref="B7:B8"/>
  </mergeCells>
  <hyperlinks>
    <hyperlink ref="B15" location="PERFORMANCE_SCALES" display="Performance Scales"/>
    <hyperlink ref="B14" location="CBC" display="CBC Reference Chart"/>
    <hyperlink ref="C7" location="lab1" display="lab1"/>
    <hyperlink ref="D7" location="Lab2" display="Lab2"/>
    <hyperlink ref="E7" location="Lab3" display="Lab3"/>
    <hyperlink ref="F7" location="Lab4" display="Lab4"/>
    <hyperlink ref="B9" location="Lab_report" display="Lab report"/>
    <hyperlink ref="C9" location="Lab5" display="Lab5"/>
    <hyperlink ref="D9" location="Lab6" display="Lab6"/>
    <hyperlink ref="E9" location="Lab7" display="Lab7"/>
    <hyperlink ref="F9" location="Lab6" display="Lab6"/>
    <hyperlink ref="C11" location="Lab9" display="Lab9"/>
    <hyperlink ref="D11" location="Lab10" display="Lab10"/>
    <hyperlink ref="E11" location="Lab11" display="Lab11"/>
    <hyperlink ref="F11" location="Lab12" display="Lab12"/>
    <hyperlink ref="B7" location="Labs" display="Lab Setup"/>
    <hyperlink ref="B16" location="Measures" display="Measures"/>
    <hyperlink ref="B11:B12" location="Lab_Plots" display="Lab Plots"/>
    <hyperlink ref="C6" location="allergy_log" display="Allergy Log"/>
    <hyperlink ref="B6" location="medication_log" display="Medication Log"/>
    <hyperlink ref="B5" location="Diary" display="Treatment Diary"/>
    <hyperlink ref="C4" location="Contacts" display="Contacts"/>
    <hyperlink ref="B4" location="Me" display="Basic Setup"/>
    <hyperlink ref="D4" location="Ins!Insurance_carrier" display="Insurance"/>
    <hyperlink ref="D6" location="Foods!A1" display="Foods to"/>
    <hyperlink ref="C5" location="home_questions" display="My Questions"/>
    <hyperlink ref="D5" location="Checklist" display="Checklist"/>
    <hyperlink ref="F16" r:id="rId1" display="Donate Now"/>
  </hyperlinks>
  <printOptions/>
  <pageMargins left="0.75" right="0.75" top="1" bottom="1" header="0.5" footer="0.5"/>
  <pageSetup fitToHeight="1" fitToWidth="1" horizontalDpi="600" verticalDpi="600" orientation="landscape" r:id="rId3"/>
  <drawing r:id="rId2"/>
</worksheet>
</file>

<file path=xl/worksheets/sheet10.xml><?xml version="1.0" encoding="utf-8"?>
<worksheet xmlns="http://schemas.openxmlformats.org/spreadsheetml/2006/main" xmlns:r="http://schemas.openxmlformats.org/officeDocument/2006/relationships">
  <sheetPr codeName="Sheet11">
    <pageSetUpPr fitToPage="1"/>
  </sheetPr>
  <dimension ref="A1:F11"/>
  <sheetViews>
    <sheetView showGridLines="0" workbookViewId="0" topLeftCell="A1">
      <pane xSplit="4" ySplit="7" topLeftCell="E8" activePane="bottomRight" state="frozen"/>
      <selection pane="topLeft" activeCell="A1" sqref="A1"/>
      <selection pane="topRight" activeCell="E1" sqref="E1"/>
      <selection pane="bottomLeft" activeCell="A7" sqref="A7"/>
      <selection pane="bottomRight" activeCell="A7" sqref="A7"/>
    </sheetView>
  </sheetViews>
  <sheetFormatPr defaultColWidth="9.140625" defaultRowHeight="12.75"/>
  <cols>
    <col min="1" max="1" width="14.57421875" style="1" customWidth="1"/>
    <col min="2" max="2" width="12.421875" style="1" customWidth="1"/>
    <col min="3" max="3" width="12.00390625" style="143" customWidth="1"/>
    <col min="4" max="4" width="14.8515625" style="143" customWidth="1"/>
    <col min="5" max="5" width="104.57421875" style="0" customWidth="1"/>
    <col min="6" max="6" width="3.421875" style="0" customWidth="1"/>
  </cols>
  <sheetData>
    <row r="1" spans="1:6" ht="25.5" customHeight="1">
      <c r="A1" s="52"/>
      <c r="B1" s="52"/>
      <c r="C1" s="316"/>
      <c r="D1" s="308"/>
      <c r="E1" s="315" t="s">
        <v>331</v>
      </c>
      <c r="F1" s="31"/>
    </row>
    <row r="2" spans="1:6" ht="12.75">
      <c r="A2" s="161" t="s">
        <v>311</v>
      </c>
      <c r="B2" s="52"/>
      <c r="C2" s="308"/>
      <c r="D2" s="308"/>
      <c r="E2" s="31"/>
      <c r="F2" s="31"/>
    </row>
    <row r="3" spans="1:6" ht="15.75" customHeight="1">
      <c r="A3" s="161" t="s">
        <v>544</v>
      </c>
      <c r="B3" s="315"/>
      <c r="C3" s="312"/>
      <c r="D3" s="316"/>
      <c r="E3" s="31"/>
      <c r="F3" s="31"/>
    </row>
    <row r="4" spans="1:6" ht="15" customHeight="1">
      <c r="A4" s="312"/>
      <c r="B4" s="313"/>
      <c r="C4" s="312"/>
      <c r="D4" s="313"/>
      <c r="E4" s="313"/>
      <c r="F4" s="31"/>
    </row>
    <row r="5" spans="1:6" ht="15" customHeight="1">
      <c r="A5" s="312"/>
      <c r="B5" s="313"/>
      <c r="C5" s="312"/>
      <c r="D5" s="313"/>
      <c r="E5" s="315"/>
      <c r="F5" s="31"/>
    </row>
    <row r="6" spans="1:6" ht="22.5" customHeight="1">
      <c r="A6" s="312"/>
      <c r="B6" s="313"/>
      <c r="C6" s="312"/>
      <c r="D6" s="313"/>
      <c r="E6" s="315"/>
      <c r="F6" s="31"/>
    </row>
    <row r="7" spans="1:6" ht="15.75">
      <c r="A7" s="310" t="s">
        <v>338</v>
      </c>
      <c r="B7" s="309" t="s">
        <v>330</v>
      </c>
      <c r="C7" s="309" t="s">
        <v>542</v>
      </c>
      <c r="D7" s="309" t="s">
        <v>601</v>
      </c>
      <c r="E7" s="311" t="s">
        <v>539</v>
      </c>
      <c r="F7" s="31"/>
    </row>
    <row r="8" spans="1:6" ht="15.75">
      <c r="A8" s="245" t="s">
        <v>117</v>
      </c>
      <c r="B8" s="245" t="s">
        <v>260</v>
      </c>
      <c r="C8" s="318">
        <v>37622</v>
      </c>
      <c r="D8" s="245" t="s">
        <v>336</v>
      </c>
      <c r="E8" s="317" t="s">
        <v>337</v>
      </c>
      <c r="F8" s="31"/>
    </row>
    <row r="9" spans="1:6" ht="15.75">
      <c r="A9" s="243"/>
      <c r="B9" s="245" t="s">
        <v>260</v>
      </c>
      <c r="C9" s="318">
        <v>38018</v>
      </c>
      <c r="D9" s="245" t="s">
        <v>333</v>
      </c>
      <c r="E9" s="317" t="s">
        <v>335</v>
      </c>
      <c r="F9" s="31"/>
    </row>
    <row r="10" spans="1:6" ht="15.75">
      <c r="A10" s="243"/>
      <c r="B10" s="245"/>
      <c r="C10" s="318"/>
      <c r="D10" s="245" t="s">
        <v>332</v>
      </c>
      <c r="E10" s="317" t="s">
        <v>334</v>
      </c>
      <c r="F10" s="31"/>
    </row>
    <row r="11" spans="1:6" ht="12.75">
      <c r="A11" s="52"/>
      <c r="B11" s="52"/>
      <c r="C11" s="308"/>
      <c r="D11" s="308"/>
      <c r="E11" s="31"/>
      <c r="F11" s="31"/>
    </row>
  </sheetData>
  <hyperlinks>
    <hyperlink ref="A2" location="Checklist" display="Checklist"/>
    <hyperlink ref="A3" location="home_questions" display="Questions"/>
  </hyperlinks>
  <printOptions/>
  <pageMargins left="0.75" right="0.75" top="1" bottom="1" header="0.5" footer="0.5"/>
  <pageSetup fitToHeight="0" fitToWidth="1" horizontalDpi="600" verticalDpi="600" orientation="portrait" scale="79" r:id="rId2"/>
  <drawing r:id="rId1"/>
</worksheet>
</file>

<file path=xl/worksheets/sheet11.xml><?xml version="1.0" encoding="utf-8"?>
<worksheet xmlns="http://schemas.openxmlformats.org/spreadsheetml/2006/main" xmlns:r="http://schemas.openxmlformats.org/officeDocument/2006/relationships">
  <sheetPr codeName="Sheet13"/>
  <dimension ref="A1:C33"/>
  <sheetViews>
    <sheetView showGridLines="0" workbookViewId="0" topLeftCell="A1">
      <selection activeCell="B25" sqref="B25"/>
    </sheetView>
  </sheetViews>
  <sheetFormatPr defaultColWidth="9.140625" defaultRowHeight="12.75"/>
  <cols>
    <col min="1" max="1" width="18.00390625" style="0" customWidth="1"/>
    <col min="2" max="2" width="75.7109375" style="0" customWidth="1"/>
  </cols>
  <sheetData>
    <row r="1" spans="1:3" ht="18">
      <c r="A1" s="31"/>
      <c r="B1" s="100" t="s">
        <v>598</v>
      </c>
      <c r="C1" s="31"/>
    </row>
    <row r="2" spans="1:3" ht="12.75">
      <c r="A2" s="133"/>
      <c r="B2" s="31"/>
      <c r="C2" s="31"/>
    </row>
    <row r="3" spans="1:3" ht="12.75">
      <c r="A3" s="31"/>
      <c r="B3" s="31"/>
      <c r="C3" s="31"/>
    </row>
    <row r="4" spans="1:3" ht="12.75">
      <c r="A4" s="31"/>
      <c r="B4" s="31"/>
      <c r="C4" s="31"/>
    </row>
    <row r="5" spans="1:3" ht="16.5" customHeight="1" thickBot="1">
      <c r="A5" s="52"/>
      <c r="B5" s="38" t="s">
        <v>714</v>
      </c>
      <c r="C5" s="31"/>
    </row>
    <row r="6" spans="1:3" ht="16.5" customHeight="1">
      <c r="A6" s="96" t="s">
        <v>393</v>
      </c>
      <c r="B6" s="69" t="s">
        <v>715</v>
      </c>
      <c r="C6" s="31"/>
    </row>
    <row r="7" spans="1:3" ht="16.5" customHeight="1">
      <c r="A7" s="31"/>
      <c r="B7" s="40" t="s">
        <v>716</v>
      </c>
      <c r="C7" s="31"/>
    </row>
    <row r="8" spans="1:3" ht="16.5" customHeight="1">
      <c r="A8" s="31"/>
      <c r="B8" s="40" t="s">
        <v>717</v>
      </c>
      <c r="C8" s="31"/>
    </row>
    <row r="9" spans="1:3" ht="16.5" customHeight="1">
      <c r="A9" s="31"/>
      <c r="B9" s="39" t="s">
        <v>718</v>
      </c>
      <c r="C9" s="31"/>
    </row>
    <row r="10" spans="1:3" ht="16.5" customHeight="1">
      <c r="A10" s="31"/>
      <c r="B10" s="68"/>
      <c r="C10" s="31"/>
    </row>
    <row r="11" spans="1:3" ht="16.5" customHeight="1">
      <c r="A11" s="31"/>
      <c r="B11" s="31"/>
      <c r="C11" s="31"/>
    </row>
    <row r="12" spans="1:3" ht="12.75">
      <c r="A12" s="31"/>
      <c r="B12" s="31"/>
      <c r="C12" s="31"/>
    </row>
    <row r="13" spans="1:3" ht="12.75">
      <c r="A13" s="31"/>
      <c r="B13" s="31"/>
      <c r="C13" s="31"/>
    </row>
    <row r="14" spans="1:3" ht="22.5" customHeight="1">
      <c r="A14" s="31"/>
      <c r="B14" s="31"/>
      <c r="C14" s="31"/>
    </row>
    <row r="15" spans="1:3" ht="22.5" customHeight="1">
      <c r="A15" s="31"/>
      <c r="B15" s="31"/>
      <c r="C15" s="31"/>
    </row>
    <row r="16" spans="1:3" ht="22.5" customHeight="1">
      <c r="A16" s="31"/>
      <c r="B16" s="31"/>
      <c r="C16" s="31"/>
    </row>
    <row r="17" spans="1:3" ht="22.5" customHeight="1">
      <c r="A17" s="31"/>
      <c r="B17" s="31"/>
      <c r="C17" s="31"/>
    </row>
    <row r="18" spans="1:3" ht="22.5" customHeight="1">
      <c r="A18" s="31"/>
      <c r="B18" s="31"/>
      <c r="C18" s="31"/>
    </row>
    <row r="19" spans="1:3" ht="12.75" customHeight="1">
      <c r="A19" s="31"/>
      <c r="B19" s="31"/>
      <c r="C19" s="31"/>
    </row>
    <row r="20" spans="1:3" ht="12.75">
      <c r="A20" s="31"/>
      <c r="B20" s="31"/>
      <c r="C20" s="31"/>
    </row>
    <row r="21" spans="1:3" ht="12.75">
      <c r="A21" s="31"/>
      <c r="B21" s="31"/>
      <c r="C21" s="31"/>
    </row>
    <row r="22" spans="1:3" ht="21" customHeight="1">
      <c r="A22" s="31"/>
      <c r="B22" s="31"/>
      <c r="C22" s="31"/>
    </row>
    <row r="23" spans="1:3" ht="21" customHeight="1">
      <c r="A23" s="31"/>
      <c r="B23" s="31"/>
      <c r="C23" s="31"/>
    </row>
    <row r="24" spans="1:3" ht="21" customHeight="1">
      <c r="A24" s="31"/>
      <c r="B24" s="31"/>
      <c r="C24" s="31"/>
    </row>
    <row r="25" spans="1:3" ht="23.25" customHeight="1">
      <c r="A25" s="31"/>
      <c r="B25" s="31"/>
      <c r="C25" s="31"/>
    </row>
    <row r="26" spans="1:3" ht="22.5" customHeight="1">
      <c r="A26" s="31"/>
      <c r="B26" s="31"/>
      <c r="C26" s="31"/>
    </row>
    <row r="27" spans="1:3" ht="15.75" customHeight="1">
      <c r="A27" s="31"/>
      <c r="B27" s="31"/>
      <c r="C27" s="31"/>
    </row>
    <row r="28" spans="1:3" ht="12.75">
      <c r="A28" s="31"/>
      <c r="B28" s="31"/>
      <c r="C28" s="31"/>
    </row>
    <row r="29" spans="1:3" ht="12.75">
      <c r="A29" s="31"/>
      <c r="B29" s="31"/>
      <c r="C29" s="31"/>
    </row>
    <row r="30" spans="1:3" ht="12.75">
      <c r="A30" s="31"/>
      <c r="B30" s="31"/>
      <c r="C30" s="31"/>
    </row>
    <row r="31" spans="1:3" ht="12.75">
      <c r="A31" s="31"/>
      <c r="B31" s="31"/>
      <c r="C31" s="31"/>
    </row>
    <row r="32" spans="1:3" ht="12.75">
      <c r="A32" s="31"/>
      <c r="B32" s="31"/>
      <c r="C32" s="31"/>
    </row>
    <row r="33" spans="1:3" ht="12.75">
      <c r="A33" s="31"/>
      <c r="B33" s="31"/>
      <c r="C33" s="31"/>
    </row>
  </sheetData>
  <hyperlinks>
    <hyperlink ref="A6" location="Labs" display="Start"/>
  </hyperlink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20">
    <pageSetUpPr fitToPage="1"/>
  </sheetPr>
  <dimension ref="A1:H62"/>
  <sheetViews>
    <sheetView showGridLines="0" zoomScale="80" zoomScaleNormal="80" workbookViewId="0" topLeftCell="A1">
      <pane xSplit="2" ySplit="7" topLeftCell="C8" activePane="bottomRight" state="frozen"/>
      <selection pane="topLeft" activeCell="B5" sqref="B5"/>
      <selection pane="topRight" activeCell="B5" sqref="B5"/>
      <selection pane="bottomLeft" activeCell="B5" sqref="B5"/>
      <selection pane="bottomRight" activeCell="G2" sqref="G2"/>
    </sheetView>
  </sheetViews>
  <sheetFormatPr defaultColWidth="9.140625" defaultRowHeight="12.75"/>
  <cols>
    <col min="1" max="1" width="12.140625" style="0" customWidth="1"/>
    <col min="2" max="2" width="40.7109375" style="0" customWidth="1"/>
    <col min="3" max="6" width="11.28125" style="0" customWidth="1"/>
    <col min="7" max="7" width="60.28125" style="0" customWidth="1"/>
    <col min="8" max="8" width="12.140625" style="0" bestFit="1" customWidth="1"/>
  </cols>
  <sheetData>
    <row r="1" spans="1:8" ht="15" customHeight="1">
      <c r="A1" s="31"/>
      <c r="B1" s="31"/>
      <c r="C1" s="91" t="s">
        <v>673</v>
      </c>
      <c r="D1" s="91" t="s">
        <v>674</v>
      </c>
      <c r="E1" s="91" t="s">
        <v>675</v>
      </c>
      <c r="F1" s="91" t="s">
        <v>676</v>
      </c>
      <c r="G1" s="31"/>
      <c r="H1" s="31"/>
    </row>
    <row r="2" spans="1:8" ht="16.5" customHeight="1">
      <c r="A2" s="31"/>
      <c r="B2" s="31"/>
      <c r="C2" s="91" t="s">
        <v>677</v>
      </c>
      <c r="D2" s="91" t="s">
        <v>678</v>
      </c>
      <c r="E2" s="91" t="s">
        <v>679</v>
      </c>
      <c r="F2" s="91" t="s">
        <v>680</v>
      </c>
      <c r="G2" s="31"/>
      <c r="H2" s="31"/>
    </row>
    <row r="3" spans="1:8" ht="16.5" customHeight="1">
      <c r="A3" s="161" t="s">
        <v>657</v>
      </c>
      <c r="B3" s="31"/>
      <c r="C3" s="91" t="s">
        <v>681</v>
      </c>
      <c r="D3" s="92" t="s">
        <v>682</v>
      </c>
      <c r="E3" s="92" t="s">
        <v>683</v>
      </c>
      <c r="F3" s="92" t="s">
        <v>684</v>
      </c>
      <c r="G3" s="31"/>
      <c r="H3" s="31"/>
    </row>
    <row r="4" spans="1:8" ht="18">
      <c r="A4" s="163" t="s">
        <v>686</v>
      </c>
      <c r="B4" s="193" t="s">
        <v>686</v>
      </c>
      <c r="C4" s="420"/>
      <c r="D4" s="420"/>
      <c r="E4" s="420"/>
      <c r="F4" s="420"/>
      <c r="G4" s="31"/>
      <c r="H4" s="31"/>
    </row>
    <row r="5" spans="1:8" ht="12.75">
      <c r="A5" s="75" t="s">
        <v>709</v>
      </c>
      <c r="B5" s="164"/>
      <c r="C5" s="418"/>
      <c r="D5" s="419"/>
      <c r="E5" s="419"/>
      <c r="F5" s="419"/>
      <c r="G5" s="52"/>
      <c r="H5" s="31"/>
    </row>
    <row r="6" spans="1:8" ht="15" customHeight="1">
      <c r="A6" s="74" t="s">
        <v>732</v>
      </c>
      <c r="B6" s="90"/>
      <c r="C6" s="84"/>
      <c r="D6" s="83"/>
      <c r="E6" s="83"/>
      <c r="F6" s="83"/>
      <c r="G6" s="200" t="s">
        <v>300</v>
      </c>
      <c r="H6" s="31"/>
    </row>
    <row r="7" spans="1:8" ht="25.5">
      <c r="A7" s="195" t="s">
        <v>601</v>
      </c>
      <c r="B7" s="197" t="s">
        <v>408</v>
      </c>
      <c r="C7" s="60" t="s">
        <v>687</v>
      </c>
      <c r="D7" s="61" t="s">
        <v>409</v>
      </c>
      <c r="E7" s="62" t="s">
        <v>410</v>
      </c>
      <c r="F7" s="60" t="s">
        <v>635</v>
      </c>
      <c r="G7" s="70" t="s">
        <v>411</v>
      </c>
      <c r="H7" s="67" t="s">
        <v>721</v>
      </c>
    </row>
    <row r="8" spans="1:8" ht="92.25" customHeight="1">
      <c r="A8" s="196" t="s">
        <v>713</v>
      </c>
      <c r="B8" s="224" t="s">
        <v>284</v>
      </c>
      <c r="C8" s="76" t="s">
        <v>719</v>
      </c>
      <c r="D8" s="77">
        <v>30</v>
      </c>
      <c r="E8" s="78">
        <v>130</v>
      </c>
      <c r="F8" s="186"/>
      <c r="G8" s="136" t="s">
        <v>174</v>
      </c>
      <c r="H8" s="75" t="s">
        <v>720</v>
      </c>
    </row>
    <row r="9" spans="1:8" ht="63.75">
      <c r="A9" s="194" t="s">
        <v>626</v>
      </c>
      <c r="B9" s="225" t="s">
        <v>710</v>
      </c>
      <c r="C9" s="76" t="s">
        <v>719</v>
      </c>
      <c r="D9" s="77">
        <v>5</v>
      </c>
      <c r="E9" s="78">
        <v>40</v>
      </c>
      <c r="F9" s="186" t="s">
        <v>641</v>
      </c>
      <c r="G9" s="137" t="s">
        <v>175</v>
      </c>
      <c r="H9" s="74" t="s">
        <v>720</v>
      </c>
    </row>
    <row r="10" spans="1:8" ht="76.5">
      <c r="A10" s="194" t="s">
        <v>626</v>
      </c>
      <c r="B10" s="226" t="s">
        <v>711</v>
      </c>
      <c r="C10" s="76" t="s">
        <v>719</v>
      </c>
      <c r="D10" s="77">
        <v>10</v>
      </c>
      <c r="E10" s="78">
        <v>45</v>
      </c>
      <c r="F10" s="186" t="s">
        <v>641</v>
      </c>
      <c r="G10" s="138" t="s">
        <v>256</v>
      </c>
      <c r="H10" s="74" t="s">
        <v>720</v>
      </c>
    </row>
    <row r="11" spans="1:8" ht="63.75">
      <c r="A11" s="194" t="s">
        <v>626</v>
      </c>
      <c r="B11" s="226" t="s">
        <v>707</v>
      </c>
      <c r="C11" s="79" t="s">
        <v>708</v>
      </c>
      <c r="D11" s="77">
        <v>3.5</v>
      </c>
      <c r="E11" s="78">
        <v>5</v>
      </c>
      <c r="F11" s="187" t="s">
        <v>318</v>
      </c>
      <c r="G11" s="137" t="s">
        <v>722</v>
      </c>
      <c r="H11" s="74" t="s">
        <v>720</v>
      </c>
    </row>
    <row r="12" spans="1:8" ht="42.75" customHeight="1">
      <c r="A12" s="194" t="s">
        <v>626</v>
      </c>
      <c r="B12" s="226" t="s">
        <v>712</v>
      </c>
      <c r="C12" s="79" t="s">
        <v>671</v>
      </c>
      <c r="D12" s="77">
        <v>0.2</v>
      </c>
      <c r="E12" s="78">
        <v>1</v>
      </c>
      <c r="F12" s="187" t="s">
        <v>641</v>
      </c>
      <c r="G12" s="137" t="s">
        <v>392</v>
      </c>
      <c r="H12" s="74" t="s">
        <v>720</v>
      </c>
    </row>
    <row r="13" spans="1:8" ht="25.5">
      <c r="A13" s="194" t="s">
        <v>626</v>
      </c>
      <c r="B13" s="226" t="s">
        <v>319</v>
      </c>
      <c r="C13" s="85" t="s">
        <v>671</v>
      </c>
      <c r="D13" s="86">
        <v>8</v>
      </c>
      <c r="E13" s="87">
        <v>18</v>
      </c>
      <c r="F13" s="187" t="s">
        <v>634</v>
      </c>
      <c r="G13" s="191" t="s">
        <v>320</v>
      </c>
      <c r="H13" s="161" t="s">
        <v>720</v>
      </c>
    </row>
    <row r="14" spans="1:8" ht="92.25" customHeight="1">
      <c r="A14" s="194" t="s">
        <v>626</v>
      </c>
      <c r="B14" s="226" t="s">
        <v>283</v>
      </c>
      <c r="C14" s="85" t="s">
        <v>671</v>
      </c>
      <c r="D14" s="86">
        <v>8.5</v>
      </c>
      <c r="E14" s="87">
        <v>10.5</v>
      </c>
      <c r="F14" s="188" t="s">
        <v>725</v>
      </c>
      <c r="G14" s="136" t="s">
        <v>724</v>
      </c>
      <c r="H14" s="74" t="s">
        <v>720</v>
      </c>
    </row>
    <row r="15" spans="1:8" ht="38.25">
      <c r="A15" s="194" t="s">
        <v>626</v>
      </c>
      <c r="B15" s="226" t="s">
        <v>282</v>
      </c>
      <c r="C15" s="85" t="s">
        <v>723</v>
      </c>
      <c r="D15" s="86">
        <v>97</v>
      </c>
      <c r="E15" s="87">
        <v>107</v>
      </c>
      <c r="F15" s="188" t="s">
        <v>638</v>
      </c>
      <c r="G15" s="138" t="s">
        <v>391</v>
      </c>
      <c r="H15" s="74"/>
    </row>
    <row r="16" spans="1:8" ht="51">
      <c r="A16" s="194" t="s">
        <v>626</v>
      </c>
      <c r="B16" s="226" t="s">
        <v>281</v>
      </c>
      <c r="C16" s="85" t="s">
        <v>723</v>
      </c>
      <c r="D16" s="85">
        <v>20</v>
      </c>
      <c r="E16" s="86">
        <v>29</v>
      </c>
      <c r="F16" s="188" t="s">
        <v>638</v>
      </c>
      <c r="G16" s="138" t="s">
        <v>315</v>
      </c>
      <c r="H16" s="74" t="s">
        <v>720</v>
      </c>
    </row>
    <row r="17" spans="1:8" ht="51">
      <c r="A17" s="194" t="s">
        <v>626</v>
      </c>
      <c r="B17" s="226" t="s">
        <v>280</v>
      </c>
      <c r="C17" s="85" t="s">
        <v>671</v>
      </c>
      <c r="D17" s="86">
        <v>0.6</v>
      </c>
      <c r="E17" s="87">
        <v>1.5</v>
      </c>
      <c r="F17" s="188" t="s">
        <v>634</v>
      </c>
      <c r="G17" s="137" t="s">
        <v>733</v>
      </c>
      <c r="H17" s="74" t="s">
        <v>720</v>
      </c>
    </row>
    <row r="18" spans="1:8" ht="25.5">
      <c r="A18" s="194" t="s">
        <v>626</v>
      </c>
      <c r="B18" s="227" t="s">
        <v>705</v>
      </c>
      <c r="C18" s="85" t="s">
        <v>671</v>
      </c>
      <c r="D18" s="86">
        <v>65</v>
      </c>
      <c r="E18" s="87">
        <v>110</v>
      </c>
      <c r="F18" s="188" t="s">
        <v>639</v>
      </c>
      <c r="G18" s="72" t="s">
        <v>651</v>
      </c>
      <c r="H18" s="161" t="s">
        <v>720</v>
      </c>
    </row>
    <row r="19" spans="1:8" ht="76.5">
      <c r="A19" s="194" t="s">
        <v>626</v>
      </c>
      <c r="B19" s="227" t="s">
        <v>279</v>
      </c>
      <c r="C19" s="190" t="s">
        <v>671</v>
      </c>
      <c r="D19" s="86">
        <v>1.8</v>
      </c>
      <c r="E19" s="87">
        <v>2.5</v>
      </c>
      <c r="F19" s="188" t="s">
        <v>638</v>
      </c>
      <c r="G19" s="72" t="s">
        <v>314</v>
      </c>
      <c r="H19" s="161" t="s">
        <v>317</v>
      </c>
    </row>
    <row r="20" spans="1:8" ht="25.5">
      <c r="A20" s="194" t="s">
        <v>626</v>
      </c>
      <c r="B20" s="227" t="s">
        <v>701</v>
      </c>
      <c r="C20" s="85" t="s">
        <v>723</v>
      </c>
      <c r="D20" s="86">
        <v>3.5</v>
      </c>
      <c r="E20" s="87">
        <v>5</v>
      </c>
      <c r="F20" s="188" t="s">
        <v>638</v>
      </c>
      <c r="G20" s="71" t="s">
        <v>321</v>
      </c>
      <c r="H20" s="161" t="s">
        <v>726</v>
      </c>
    </row>
    <row r="21" spans="1:8" ht="51">
      <c r="A21" s="194" t="s">
        <v>626</v>
      </c>
      <c r="B21" s="227" t="s">
        <v>700</v>
      </c>
      <c r="C21" s="85" t="s">
        <v>723</v>
      </c>
      <c r="D21" s="86">
        <v>135</v>
      </c>
      <c r="E21" s="87">
        <v>145</v>
      </c>
      <c r="F21" s="188" t="s">
        <v>638</v>
      </c>
      <c r="G21" s="71" t="s">
        <v>293</v>
      </c>
      <c r="H21" s="161" t="s">
        <v>726</v>
      </c>
    </row>
    <row r="22" spans="1:8" ht="38.25">
      <c r="A22" s="194" t="s">
        <v>626</v>
      </c>
      <c r="B22" s="227" t="s">
        <v>316</v>
      </c>
      <c r="C22" s="190" t="s">
        <v>708</v>
      </c>
      <c r="D22" s="86">
        <v>6</v>
      </c>
      <c r="E22" s="87">
        <v>8</v>
      </c>
      <c r="F22" s="187" t="s">
        <v>318</v>
      </c>
      <c r="G22" s="72" t="s">
        <v>299</v>
      </c>
      <c r="H22" s="161" t="s">
        <v>726</v>
      </c>
    </row>
    <row r="23" spans="1:8" ht="25.5">
      <c r="A23" s="276" t="s">
        <v>672</v>
      </c>
      <c r="B23" s="230" t="s">
        <v>176</v>
      </c>
      <c r="C23" s="190" t="s">
        <v>706</v>
      </c>
      <c r="D23" s="86">
        <v>4.4</v>
      </c>
      <c r="E23" s="87">
        <v>5.6</v>
      </c>
      <c r="F23" s="187" t="s">
        <v>177</v>
      </c>
      <c r="G23" s="71" t="s">
        <v>182</v>
      </c>
      <c r="H23" s="161" t="s">
        <v>720</v>
      </c>
    </row>
    <row r="24" spans="1:8" ht="38.25">
      <c r="A24" s="274" t="s">
        <v>626</v>
      </c>
      <c r="B24" s="228" t="s">
        <v>178</v>
      </c>
      <c r="C24" s="190" t="s">
        <v>179</v>
      </c>
      <c r="D24" s="86">
        <v>13</v>
      </c>
      <c r="E24" s="87">
        <v>18</v>
      </c>
      <c r="F24" s="187" t="s">
        <v>180</v>
      </c>
      <c r="G24" s="71" t="s">
        <v>181</v>
      </c>
      <c r="H24" s="161"/>
    </row>
    <row r="25" spans="1:8" ht="38.25">
      <c r="A25" s="274" t="s">
        <v>626</v>
      </c>
      <c r="B25" s="228" t="s">
        <v>183</v>
      </c>
      <c r="C25" s="190" t="s">
        <v>736</v>
      </c>
      <c r="D25" s="201">
        <v>0.38</v>
      </c>
      <c r="E25" s="202">
        <v>0.5</v>
      </c>
      <c r="F25" s="187" t="s">
        <v>184</v>
      </c>
      <c r="G25" s="72" t="s">
        <v>185</v>
      </c>
      <c r="H25" s="161"/>
    </row>
    <row r="26" spans="1:8" ht="25.5">
      <c r="A26" s="274" t="s">
        <v>626</v>
      </c>
      <c r="B26" s="228" t="s">
        <v>192</v>
      </c>
      <c r="C26" s="190" t="s">
        <v>187</v>
      </c>
      <c r="D26" s="86">
        <v>81</v>
      </c>
      <c r="E26" s="87">
        <v>98</v>
      </c>
      <c r="F26" s="187" t="s">
        <v>186</v>
      </c>
      <c r="G26" s="72" t="s">
        <v>188</v>
      </c>
      <c r="H26" s="161"/>
    </row>
    <row r="27" spans="1:8" ht="25.5">
      <c r="A27" s="274" t="s">
        <v>626</v>
      </c>
      <c r="B27" s="228" t="s">
        <v>193</v>
      </c>
      <c r="C27" s="190" t="s">
        <v>189</v>
      </c>
      <c r="D27" s="86">
        <v>27.3</v>
      </c>
      <c r="E27" s="87">
        <v>33.6</v>
      </c>
      <c r="F27" s="187" t="s">
        <v>180</v>
      </c>
      <c r="G27" s="72" t="s">
        <v>190</v>
      </c>
      <c r="H27" s="161"/>
    </row>
    <row r="28" spans="1:8" ht="25.5">
      <c r="A28" s="274" t="s">
        <v>626</v>
      </c>
      <c r="B28" s="228" t="s">
        <v>194</v>
      </c>
      <c r="C28" s="190" t="s">
        <v>179</v>
      </c>
      <c r="D28" s="86">
        <v>32.3</v>
      </c>
      <c r="E28" s="87">
        <v>35.7</v>
      </c>
      <c r="F28" s="187" t="s">
        <v>180</v>
      </c>
      <c r="G28" s="72" t="s">
        <v>191</v>
      </c>
      <c r="H28" s="161"/>
    </row>
    <row r="29" spans="1:8" ht="25.5">
      <c r="A29" s="274" t="s">
        <v>626</v>
      </c>
      <c r="B29" s="229" t="s">
        <v>662</v>
      </c>
      <c r="C29" s="190" t="s">
        <v>736</v>
      </c>
      <c r="D29" s="241">
        <v>0.118</v>
      </c>
      <c r="E29" s="240">
        <v>0.141</v>
      </c>
      <c r="F29" s="187" t="s">
        <v>663</v>
      </c>
      <c r="G29" s="72" t="s">
        <v>661</v>
      </c>
      <c r="H29" s="161"/>
    </row>
    <row r="30" spans="1:8" ht="76.5">
      <c r="A30" s="274" t="s">
        <v>626</v>
      </c>
      <c r="B30" s="229" t="s">
        <v>655</v>
      </c>
      <c r="C30" s="80" t="s">
        <v>704</v>
      </c>
      <c r="D30" s="81">
        <v>0</v>
      </c>
      <c r="E30" s="82">
        <v>20</v>
      </c>
      <c r="F30" s="187" t="s">
        <v>637</v>
      </c>
      <c r="G30" s="72" t="s">
        <v>660</v>
      </c>
      <c r="H30" s="161" t="s">
        <v>720</v>
      </c>
    </row>
    <row r="31" spans="1:8" ht="38.25">
      <c r="A31" s="277" t="s">
        <v>626</v>
      </c>
      <c r="B31" s="233" t="s">
        <v>632</v>
      </c>
      <c r="C31" s="85" t="s">
        <v>195</v>
      </c>
      <c r="D31" s="81">
        <v>150</v>
      </c>
      <c r="E31" s="82">
        <v>400</v>
      </c>
      <c r="F31" s="187" t="s">
        <v>177</v>
      </c>
      <c r="G31" s="72" t="s">
        <v>196</v>
      </c>
      <c r="H31" s="161" t="s">
        <v>720</v>
      </c>
    </row>
    <row r="32" spans="1:8" ht="38.25">
      <c r="A32" s="340" t="s">
        <v>626</v>
      </c>
      <c r="B32" s="223" t="s">
        <v>649</v>
      </c>
      <c r="C32" s="85" t="s">
        <v>195</v>
      </c>
      <c r="D32" s="86">
        <v>4.3</v>
      </c>
      <c r="E32" s="87">
        <v>10</v>
      </c>
      <c r="F32" s="187" t="s">
        <v>177</v>
      </c>
      <c r="G32" s="71" t="s">
        <v>654</v>
      </c>
      <c r="H32" s="161"/>
    </row>
    <row r="33" spans="1:8" ht="12.75">
      <c r="A33" s="274" t="s">
        <v>626</v>
      </c>
      <c r="B33" s="231" t="s">
        <v>536</v>
      </c>
      <c r="C33" s="85" t="s">
        <v>195</v>
      </c>
      <c r="D33" s="86">
        <v>0</v>
      </c>
      <c r="E33" s="87">
        <v>0.2</v>
      </c>
      <c r="F33" s="187" t="s">
        <v>177</v>
      </c>
      <c r="G33" s="71" t="s">
        <v>199</v>
      </c>
      <c r="H33" s="161"/>
    </row>
    <row r="34" spans="1:8" ht="25.5">
      <c r="A34" s="274" t="s">
        <v>626</v>
      </c>
      <c r="B34" s="231" t="s">
        <v>534</v>
      </c>
      <c r="C34" s="85" t="s">
        <v>195</v>
      </c>
      <c r="D34" s="86">
        <v>0</v>
      </c>
      <c r="E34" s="87">
        <v>0.5</v>
      </c>
      <c r="F34" s="187" t="s">
        <v>177</v>
      </c>
      <c r="G34" s="71" t="s">
        <v>198</v>
      </c>
      <c r="H34" s="161"/>
    </row>
    <row r="35" spans="1:8" ht="25.5">
      <c r="A35" s="274" t="s">
        <v>626</v>
      </c>
      <c r="B35" s="279" t="s">
        <v>529</v>
      </c>
      <c r="C35" s="85" t="s">
        <v>195</v>
      </c>
      <c r="D35" s="86">
        <v>0</v>
      </c>
      <c r="E35" s="87">
        <v>0.8</v>
      </c>
      <c r="F35" s="187" t="s">
        <v>177</v>
      </c>
      <c r="G35" s="71" t="s">
        <v>197</v>
      </c>
      <c r="H35" s="161"/>
    </row>
    <row r="36" spans="1:8" ht="38.25">
      <c r="A36" s="278" t="s">
        <v>13</v>
      </c>
      <c r="B36" s="280" t="s">
        <v>12</v>
      </c>
      <c r="C36" s="190" t="s">
        <v>736</v>
      </c>
      <c r="D36" s="86">
        <v>38</v>
      </c>
      <c r="E36" s="87">
        <v>80</v>
      </c>
      <c r="F36" s="187" t="s">
        <v>177</v>
      </c>
      <c r="G36" s="72" t="s">
        <v>17</v>
      </c>
      <c r="H36" s="161"/>
    </row>
    <row r="37" spans="1:8" ht="51">
      <c r="A37" s="274" t="s">
        <v>626</v>
      </c>
      <c r="B37" s="342" t="s">
        <v>355</v>
      </c>
      <c r="C37" s="190" t="s">
        <v>15</v>
      </c>
      <c r="D37" s="86">
        <v>1650</v>
      </c>
      <c r="E37" s="87">
        <v>8000</v>
      </c>
      <c r="F37" s="187" t="s">
        <v>16</v>
      </c>
      <c r="G37" s="72" t="s">
        <v>354</v>
      </c>
      <c r="H37" s="161"/>
    </row>
    <row r="38" spans="1:8" ht="38.25">
      <c r="A38" s="274" t="s">
        <v>626</v>
      </c>
      <c r="B38" s="231" t="s">
        <v>14</v>
      </c>
      <c r="C38" s="190" t="s">
        <v>736</v>
      </c>
      <c r="D38" s="86">
        <v>15</v>
      </c>
      <c r="E38" s="87">
        <v>49</v>
      </c>
      <c r="F38" s="187" t="s">
        <v>177</v>
      </c>
      <c r="G38" s="72" t="s">
        <v>19</v>
      </c>
      <c r="H38" s="161"/>
    </row>
    <row r="39" spans="1:8" ht="38.25">
      <c r="A39" s="274" t="s">
        <v>626</v>
      </c>
      <c r="B39" s="231" t="s">
        <v>18</v>
      </c>
      <c r="C39" s="190" t="s">
        <v>15</v>
      </c>
      <c r="D39" s="86">
        <v>1000</v>
      </c>
      <c r="E39" s="87">
        <v>3500</v>
      </c>
      <c r="F39" s="187" t="s">
        <v>177</v>
      </c>
      <c r="G39" s="71" t="s">
        <v>21</v>
      </c>
      <c r="H39" s="161"/>
    </row>
    <row r="40" spans="1:8" ht="51">
      <c r="A40" s="274" t="s">
        <v>626</v>
      </c>
      <c r="B40" s="231" t="s">
        <v>529</v>
      </c>
      <c r="C40" s="190" t="s">
        <v>736</v>
      </c>
      <c r="D40" s="86">
        <v>0</v>
      </c>
      <c r="E40" s="87">
        <v>13</v>
      </c>
      <c r="F40" s="187" t="s">
        <v>177</v>
      </c>
      <c r="G40" s="71" t="s">
        <v>22</v>
      </c>
      <c r="H40" s="161"/>
    </row>
    <row r="41" spans="1:8" ht="38.25">
      <c r="A41" s="274" t="s">
        <v>626</v>
      </c>
      <c r="B41" s="231" t="s">
        <v>24</v>
      </c>
      <c r="C41" s="190" t="s">
        <v>15</v>
      </c>
      <c r="D41" s="86">
        <v>40</v>
      </c>
      <c r="E41" s="87">
        <v>900</v>
      </c>
      <c r="F41" s="187" t="s">
        <v>177</v>
      </c>
      <c r="G41" s="71" t="s">
        <v>23</v>
      </c>
      <c r="H41" s="161"/>
    </row>
    <row r="42" spans="1:8" ht="25.5">
      <c r="A42" s="274" t="s">
        <v>626</v>
      </c>
      <c r="B42" s="231" t="s">
        <v>536</v>
      </c>
      <c r="C42" s="190" t="s">
        <v>736</v>
      </c>
      <c r="D42" s="86">
        <v>0</v>
      </c>
      <c r="E42" s="87">
        <v>2</v>
      </c>
      <c r="F42" s="187" t="s">
        <v>177</v>
      </c>
      <c r="G42" s="71" t="s">
        <v>26</v>
      </c>
      <c r="H42" s="161"/>
    </row>
    <row r="43" spans="1:8" ht="25.5">
      <c r="A43" s="274" t="s">
        <v>626</v>
      </c>
      <c r="B43" s="231" t="s">
        <v>27</v>
      </c>
      <c r="C43" s="190" t="s">
        <v>15</v>
      </c>
      <c r="D43" s="86">
        <v>0</v>
      </c>
      <c r="E43" s="87">
        <v>125</v>
      </c>
      <c r="F43" s="187" t="s">
        <v>177</v>
      </c>
      <c r="G43" s="71" t="s">
        <v>25</v>
      </c>
      <c r="H43" s="161"/>
    </row>
    <row r="44" spans="1:8" ht="38.25">
      <c r="A44" s="274" t="s">
        <v>626</v>
      </c>
      <c r="B44" s="231" t="s">
        <v>534</v>
      </c>
      <c r="C44" s="190" t="s">
        <v>736</v>
      </c>
      <c r="D44" s="86">
        <v>0</v>
      </c>
      <c r="E44" s="87">
        <v>8</v>
      </c>
      <c r="F44" s="187" t="s">
        <v>177</v>
      </c>
      <c r="G44" s="71" t="s">
        <v>29</v>
      </c>
      <c r="H44" s="161"/>
    </row>
    <row r="45" spans="1:8" ht="38.25">
      <c r="A45" s="274" t="s">
        <v>626</v>
      </c>
      <c r="B45" s="231" t="s">
        <v>31</v>
      </c>
      <c r="C45" s="190" t="s">
        <v>15</v>
      </c>
      <c r="D45" s="86">
        <v>30</v>
      </c>
      <c r="E45" s="87">
        <v>600</v>
      </c>
      <c r="F45" s="187" t="s">
        <v>177</v>
      </c>
      <c r="G45" s="71" t="s">
        <v>30</v>
      </c>
      <c r="H45" s="161"/>
    </row>
    <row r="46" spans="1:8" ht="38.25">
      <c r="A46" s="287" t="s">
        <v>656</v>
      </c>
      <c r="B46" s="223" t="s">
        <v>296</v>
      </c>
      <c r="C46" s="190" t="s">
        <v>671</v>
      </c>
      <c r="D46" s="86">
        <v>130</v>
      </c>
      <c r="E46" s="87">
        <v>200</v>
      </c>
      <c r="F46" s="187" t="s">
        <v>636</v>
      </c>
      <c r="G46" s="72" t="s">
        <v>297</v>
      </c>
      <c r="H46" s="161" t="s">
        <v>720</v>
      </c>
    </row>
    <row r="47" spans="1:8" ht="63.75">
      <c r="A47" s="341" t="s">
        <v>626</v>
      </c>
      <c r="B47" s="282" t="s">
        <v>295</v>
      </c>
      <c r="C47" s="190" t="s">
        <v>671</v>
      </c>
      <c r="D47" s="86">
        <v>10</v>
      </c>
      <c r="E47" s="87">
        <v>150</v>
      </c>
      <c r="F47" s="187" t="s">
        <v>636</v>
      </c>
      <c r="G47" s="71" t="s">
        <v>298</v>
      </c>
      <c r="H47" s="161" t="s">
        <v>720</v>
      </c>
    </row>
    <row r="48" spans="1:8" ht="12.75">
      <c r="A48" s="284" t="s">
        <v>398</v>
      </c>
      <c r="B48" s="281" t="s">
        <v>697</v>
      </c>
      <c r="C48" s="80" t="s">
        <v>698</v>
      </c>
      <c r="D48" s="81">
        <v>100</v>
      </c>
      <c r="E48" s="82">
        <v>190</v>
      </c>
      <c r="F48" s="187" t="s">
        <v>640</v>
      </c>
      <c r="G48" s="72" t="s">
        <v>565</v>
      </c>
      <c r="H48" s="161" t="s">
        <v>720</v>
      </c>
    </row>
    <row r="49" spans="1:8" ht="12.75">
      <c r="A49" s="283" t="s">
        <v>626</v>
      </c>
      <c r="B49" s="66" t="s">
        <v>702</v>
      </c>
      <c r="C49" s="80" t="s">
        <v>703</v>
      </c>
      <c r="D49" s="81">
        <v>0</v>
      </c>
      <c r="E49" s="82">
        <v>2.5</v>
      </c>
      <c r="F49" s="187"/>
      <c r="G49" s="71"/>
      <c r="H49" s="73"/>
    </row>
    <row r="50" spans="1:8" ht="63.75">
      <c r="A50" s="283" t="s">
        <v>626</v>
      </c>
      <c r="B50" s="282" t="s">
        <v>699</v>
      </c>
      <c r="C50" s="190" t="s">
        <v>671</v>
      </c>
      <c r="D50" s="81">
        <v>2.5</v>
      </c>
      <c r="E50" s="82">
        <v>8</v>
      </c>
      <c r="F50" s="187" t="s">
        <v>642</v>
      </c>
      <c r="G50" s="72" t="s">
        <v>650</v>
      </c>
      <c r="H50" s="161" t="s">
        <v>720</v>
      </c>
    </row>
    <row r="51" spans="1:8" ht="12.75">
      <c r="A51" s="332" t="s">
        <v>605</v>
      </c>
      <c r="B51" s="232" t="s">
        <v>606</v>
      </c>
      <c r="C51" s="190"/>
      <c r="D51" s="86"/>
      <c r="E51" s="87"/>
      <c r="F51" s="187"/>
      <c r="G51" s="71"/>
      <c r="H51" s="161"/>
    </row>
    <row r="52" spans="1:8" ht="12.75">
      <c r="A52" s="274" t="s">
        <v>626</v>
      </c>
      <c r="B52" s="231" t="s">
        <v>607</v>
      </c>
      <c r="C52" s="190"/>
      <c r="D52" s="86"/>
      <c r="E52" s="87"/>
      <c r="F52" s="187"/>
      <c r="G52" s="71"/>
      <c r="H52" s="161"/>
    </row>
    <row r="53" spans="1:8" ht="12.75">
      <c r="A53" s="274" t="s">
        <v>626</v>
      </c>
      <c r="B53" s="232" t="s">
        <v>608</v>
      </c>
      <c r="C53" s="190"/>
      <c r="D53" s="86"/>
      <c r="E53" s="87"/>
      <c r="F53" s="187"/>
      <c r="G53" s="71"/>
      <c r="H53" s="161"/>
    </row>
    <row r="54" spans="1:8" ht="12.75">
      <c r="A54" s="274" t="s">
        <v>626</v>
      </c>
      <c r="B54" s="232" t="s">
        <v>609</v>
      </c>
      <c r="C54" s="190"/>
      <c r="D54" s="86"/>
      <c r="E54" s="87"/>
      <c r="F54" s="187"/>
      <c r="G54" s="71"/>
      <c r="H54" s="161"/>
    </row>
    <row r="55" spans="1:8" ht="12.75">
      <c r="A55" s="274" t="s">
        <v>626</v>
      </c>
      <c r="B55" s="232" t="s">
        <v>610</v>
      </c>
      <c r="C55" s="190"/>
      <c r="D55" s="86"/>
      <c r="E55" s="87"/>
      <c r="F55" s="187"/>
      <c r="G55" s="71"/>
      <c r="H55" s="161"/>
    </row>
    <row r="56" spans="1:8" ht="12.75">
      <c r="A56" s="274" t="s">
        <v>626</v>
      </c>
      <c r="B56" s="232" t="s">
        <v>611</v>
      </c>
      <c r="C56" s="190"/>
      <c r="D56" s="86"/>
      <c r="E56" s="87"/>
      <c r="F56" s="187"/>
      <c r="G56" s="71"/>
      <c r="H56" s="161"/>
    </row>
    <row r="57" spans="1:8" ht="12.75">
      <c r="A57" s="274" t="s">
        <v>626</v>
      </c>
      <c r="B57" s="232" t="s">
        <v>612</v>
      </c>
      <c r="C57" s="190"/>
      <c r="D57" s="86"/>
      <c r="E57" s="87"/>
      <c r="F57" s="187"/>
      <c r="G57" s="71"/>
      <c r="H57" s="161"/>
    </row>
    <row r="58" spans="1:8" ht="12.75">
      <c r="A58" s="333" t="s">
        <v>626</v>
      </c>
      <c r="B58" s="232" t="s">
        <v>613</v>
      </c>
      <c r="C58" s="190"/>
      <c r="D58" s="86"/>
      <c r="E58" s="87"/>
      <c r="F58" s="187"/>
      <c r="G58" s="71"/>
      <c r="H58" s="161"/>
    </row>
    <row r="59" spans="1:8" ht="18" customHeight="1">
      <c r="A59" s="31"/>
      <c r="B59" s="422"/>
      <c r="C59" s="422"/>
      <c r="D59" s="422"/>
      <c r="E59" s="63"/>
      <c r="F59" s="63"/>
      <c r="G59" s="31"/>
      <c r="H59" s="31"/>
    </row>
    <row r="60" spans="2:6" ht="12.75">
      <c r="B60" s="423"/>
      <c r="C60" s="423"/>
      <c r="D60" s="423"/>
      <c r="E60" s="2"/>
      <c r="F60" s="2"/>
    </row>
    <row r="61" spans="2:6" ht="12.75">
      <c r="B61" s="424"/>
      <c r="C61" s="424"/>
      <c r="D61" s="424"/>
      <c r="E61" s="3"/>
      <c r="F61" s="3"/>
    </row>
    <row r="62" spans="2:6" ht="12.75">
      <c r="B62" s="421"/>
      <c r="C62" s="421"/>
      <c r="D62" s="421"/>
      <c r="E62" s="4"/>
      <c r="F62" s="4"/>
    </row>
  </sheetData>
  <mergeCells count="6">
    <mergeCell ref="C5:F5"/>
    <mergeCell ref="C4:F4"/>
    <mergeCell ref="B62:D62"/>
    <mergeCell ref="B59:D59"/>
    <mergeCell ref="B60:D60"/>
    <mergeCell ref="B61:D61"/>
  </mergeCells>
  <hyperlinks>
    <hyperlink ref="B48" location="LDH_at_start" display="Lactate Dehydrogenase u/l (LDH)"/>
    <hyperlink ref="A5" location="Lab_report" display="Lab Report"/>
    <hyperlink ref="H8" r:id="rId1" display="MedlPlus"/>
    <hyperlink ref="H9" r:id="rId2" display="MedlPlus"/>
    <hyperlink ref="H10" r:id="rId3" display="MedlPlus"/>
    <hyperlink ref="H11" r:id="rId4" display="MedlPlus"/>
    <hyperlink ref="H12" r:id="rId5" display="MedlPlus"/>
    <hyperlink ref="H14" r:id="rId6" display="MedlPlus"/>
    <hyperlink ref="H16" r:id="rId7" display="MedlPlus"/>
    <hyperlink ref="H17" r:id="rId8" display="MedlPlus"/>
    <hyperlink ref="A6" location="Measures" display="Measures"/>
    <hyperlink ref="C1" location="lab1" display="Lab 1"/>
    <hyperlink ref="D1" location="Lab2" display="Lab 2"/>
    <hyperlink ref="E1" location="Lab3" display="Lab 3"/>
    <hyperlink ref="F1" location="Lab4" display="Lab 4"/>
    <hyperlink ref="C2" location="Lab5" display="Lab 5"/>
    <hyperlink ref="D2" location="Lab6" display="Lab 6"/>
    <hyperlink ref="E2" location="Lab7" display="Lab 7"/>
    <hyperlink ref="F2" location="Lab8" display="Lab 8"/>
    <hyperlink ref="C3" location="Lab9" display="Lab  9"/>
    <hyperlink ref="D3" location="Lab10" display="Lab 10"/>
    <hyperlink ref="E3" location="Lab11" display="Lab 11"/>
    <hyperlink ref="F3" location="Lab12" display="Lab 12"/>
    <hyperlink ref="H18" r:id="rId9" display="MedlPlus"/>
    <hyperlink ref="H19" r:id="rId10" display="Ltonline"/>
    <hyperlink ref="H22" r:id="rId11" display="LTonline"/>
    <hyperlink ref="H13" r:id="rId12" display="MedlPlus"/>
    <hyperlink ref="H20" r:id="rId13" display="LTonline"/>
    <hyperlink ref="A8" location="CMP" display="Complete Metabolic Profile"/>
    <hyperlink ref="H21" r:id="rId14" display="LTonline"/>
    <hyperlink ref="H46" r:id="rId15" display="MedlPlus"/>
    <hyperlink ref="G6" r:id="rId16" display="Reference Ranges &amp; What They Mean"/>
    <hyperlink ref="H47" r:id="rId17" display="MedlPlus"/>
    <hyperlink ref="A23" location="CBC" display="CBC"/>
    <hyperlink ref="A3" location="ELSTART" display="Eligibility"/>
    <hyperlink ref="H23" r:id="rId18" display="MedlPlus"/>
    <hyperlink ref="H30" r:id="rId19" display="MedlPlus"/>
    <hyperlink ref="H48" r:id="rId20" display="MedlPlus"/>
    <hyperlink ref="H31" r:id="rId21" display="MedlPlus"/>
    <hyperlink ref="H50" r:id="rId22" display="MedlPlus"/>
  </hyperlinks>
  <printOptions/>
  <pageMargins left="0.3" right="0.3" top="0.5" bottom="0.3" header="0.5" footer="0.5"/>
  <pageSetup fitToHeight="3" fitToWidth="1" horizontalDpi="600" verticalDpi="600" orientation="portrait" scale="60" r:id="rId24"/>
  <drawing r:id="rId23"/>
</worksheet>
</file>

<file path=xl/worksheets/sheet13.xml><?xml version="1.0" encoding="utf-8"?>
<worksheet xmlns="http://schemas.openxmlformats.org/spreadsheetml/2006/main" xmlns:r="http://schemas.openxmlformats.org/officeDocument/2006/relationships">
  <sheetPr codeName="Sheet17">
    <pageSetUpPr fitToPage="1"/>
  </sheetPr>
  <dimension ref="A1:D25"/>
  <sheetViews>
    <sheetView showGridLines="0" zoomScale="90" zoomScaleNormal="90" workbookViewId="0" topLeftCell="A1">
      <selection activeCell="C2" sqref="C2"/>
    </sheetView>
  </sheetViews>
  <sheetFormatPr defaultColWidth="9.140625" defaultRowHeight="12.75"/>
  <cols>
    <col min="1" max="1" width="13.7109375" style="0" customWidth="1"/>
    <col min="2" max="2" width="9.7109375" style="0" customWidth="1"/>
    <col min="3" max="3" width="77.140625" style="0" customWidth="1"/>
  </cols>
  <sheetData>
    <row r="1" spans="1:4" ht="18">
      <c r="A1" s="19"/>
      <c r="B1" s="426" t="s">
        <v>599</v>
      </c>
      <c r="C1" s="427"/>
      <c r="D1" s="9"/>
    </row>
    <row r="2" spans="1:4" ht="12.75">
      <c r="A2" s="99"/>
      <c r="B2" s="11"/>
      <c r="C2" s="13"/>
      <c r="D2" s="15"/>
    </row>
    <row r="3" spans="1:4" ht="12.75">
      <c r="A3" s="99"/>
      <c r="B3" s="11"/>
      <c r="C3" s="11"/>
      <c r="D3" s="15"/>
    </row>
    <row r="4" spans="1:4" ht="12.75">
      <c r="A4" s="428" t="s">
        <v>643</v>
      </c>
      <c r="B4" s="429"/>
      <c r="C4" s="11"/>
      <c r="D4" s="15"/>
    </row>
    <row r="5" spans="1:4" ht="13.5" thickBot="1">
      <c r="A5" s="18"/>
      <c r="B5" s="425" t="s">
        <v>582</v>
      </c>
      <c r="C5" s="425"/>
      <c r="D5" s="15"/>
    </row>
    <row r="6" spans="1:4" ht="15.75" customHeight="1" thickBot="1">
      <c r="A6" s="18"/>
      <c r="B6" s="29" t="s">
        <v>570</v>
      </c>
      <c r="C6" s="28" t="s">
        <v>571</v>
      </c>
      <c r="D6" s="15"/>
    </row>
    <row r="7" spans="1:4" ht="21.75" customHeight="1">
      <c r="A7" s="18"/>
      <c r="B7" s="32">
        <v>1</v>
      </c>
      <c r="C7" s="27" t="s">
        <v>572</v>
      </c>
      <c r="D7" s="15"/>
    </row>
    <row r="8" spans="1:4" ht="21.75" customHeight="1">
      <c r="A8" s="18"/>
      <c r="B8" s="33">
        <v>0.9</v>
      </c>
      <c r="C8" s="25" t="s">
        <v>573</v>
      </c>
      <c r="D8" s="15"/>
    </row>
    <row r="9" spans="1:4" ht="21.75" customHeight="1">
      <c r="A9" s="18"/>
      <c r="B9" s="33">
        <v>0.8</v>
      </c>
      <c r="C9" s="25" t="s">
        <v>574</v>
      </c>
      <c r="D9" s="15"/>
    </row>
    <row r="10" spans="1:4" ht="21.75" customHeight="1">
      <c r="A10" s="18"/>
      <c r="B10" s="33">
        <v>0.7</v>
      </c>
      <c r="C10" s="25" t="s">
        <v>575</v>
      </c>
      <c r="D10" s="15"/>
    </row>
    <row r="11" spans="1:4" ht="21.75" customHeight="1">
      <c r="A11" s="18"/>
      <c r="B11" s="33">
        <v>0.6</v>
      </c>
      <c r="C11" s="25" t="s">
        <v>576</v>
      </c>
      <c r="D11" s="15"/>
    </row>
    <row r="12" spans="1:4" ht="21.75" customHeight="1">
      <c r="A12" s="18"/>
      <c r="B12" s="33">
        <v>0.5</v>
      </c>
      <c r="C12" s="25" t="s">
        <v>577</v>
      </c>
      <c r="D12" s="15"/>
    </row>
    <row r="13" spans="1:4" ht="21.75" customHeight="1">
      <c r="A13" s="18"/>
      <c r="B13" s="33">
        <v>0.4</v>
      </c>
      <c r="C13" s="25" t="s">
        <v>578</v>
      </c>
      <c r="D13" s="15"/>
    </row>
    <row r="14" spans="1:4" ht="21.75" customHeight="1">
      <c r="A14" s="18"/>
      <c r="B14" s="33">
        <v>0.3</v>
      </c>
      <c r="C14" s="25" t="s">
        <v>579</v>
      </c>
      <c r="D14" s="15"/>
    </row>
    <row r="15" spans="1:4" ht="21.75" customHeight="1">
      <c r="A15" s="18"/>
      <c r="B15" s="33">
        <v>0.2</v>
      </c>
      <c r="C15" s="25" t="s">
        <v>580</v>
      </c>
      <c r="D15" s="15"/>
    </row>
    <row r="16" spans="1:4" ht="21.75" customHeight="1" thickBot="1">
      <c r="A16" s="18"/>
      <c r="B16" s="34">
        <v>0.1</v>
      </c>
      <c r="C16" s="26" t="s">
        <v>581</v>
      </c>
      <c r="D16" s="15"/>
    </row>
    <row r="17" spans="1:4" ht="12.75">
      <c r="A17" s="18"/>
      <c r="B17" s="13"/>
      <c r="C17" s="13"/>
      <c r="D17" s="15"/>
    </row>
    <row r="18" spans="1:4" ht="13.5" thickBot="1">
      <c r="A18" s="18"/>
      <c r="B18" s="425" t="s">
        <v>588</v>
      </c>
      <c r="C18" s="425"/>
      <c r="D18" s="15"/>
    </row>
    <row r="19" spans="1:4" ht="17.25" customHeight="1" thickBot="1">
      <c r="A19" s="18"/>
      <c r="B19" s="29" t="s">
        <v>590</v>
      </c>
      <c r="C19" s="28" t="s">
        <v>589</v>
      </c>
      <c r="D19" s="15"/>
    </row>
    <row r="20" spans="1:4" ht="30" customHeight="1" thickBot="1">
      <c r="A20" s="18"/>
      <c r="B20" s="32">
        <v>0</v>
      </c>
      <c r="C20" s="27" t="s">
        <v>583</v>
      </c>
      <c r="D20" s="15"/>
    </row>
    <row r="21" spans="1:4" ht="30" customHeight="1" thickBot="1">
      <c r="A21" s="18"/>
      <c r="B21" s="32">
        <v>1</v>
      </c>
      <c r="C21" s="27" t="s">
        <v>584</v>
      </c>
      <c r="D21" s="15"/>
    </row>
    <row r="22" spans="1:4" ht="30" customHeight="1" thickBot="1">
      <c r="A22" s="18"/>
      <c r="B22" s="32">
        <v>2</v>
      </c>
      <c r="C22" s="27" t="s">
        <v>585</v>
      </c>
      <c r="D22" s="15"/>
    </row>
    <row r="23" spans="1:4" ht="30" customHeight="1" thickBot="1">
      <c r="A23" s="18"/>
      <c r="B23" s="32">
        <v>3</v>
      </c>
      <c r="C23" s="27" t="s">
        <v>586</v>
      </c>
      <c r="D23" s="15"/>
    </row>
    <row r="24" spans="1:4" ht="30" customHeight="1" thickBot="1">
      <c r="A24" s="18"/>
      <c r="B24" s="35">
        <v>4</v>
      </c>
      <c r="C24" s="30" t="s">
        <v>587</v>
      </c>
      <c r="D24" s="15"/>
    </row>
    <row r="25" spans="1:4" ht="13.5" thickBot="1">
      <c r="A25" s="20"/>
      <c r="B25" s="21"/>
      <c r="C25" s="21"/>
      <c r="D25" s="22"/>
    </row>
  </sheetData>
  <mergeCells count="4">
    <mergeCell ref="B18:C18"/>
    <mergeCell ref="B5:C5"/>
    <mergeCell ref="B1:C1"/>
    <mergeCell ref="A4:B4"/>
  </mergeCells>
  <hyperlinks>
    <hyperlink ref="A4:B4" location="e_performance" display="Go to Peformance"/>
  </hyperlinks>
  <printOptions/>
  <pageMargins left="0.75" right="0.75" top="1" bottom="1" header="0.5" footer="0.5"/>
  <pageSetup fitToHeight="1" fitToWidth="1" horizontalDpi="600" verticalDpi="600" orientation="portrait" scale="83" r:id="rId2"/>
  <drawing r:id="rId1"/>
</worksheet>
</file>

<file path=xl/worksheets/sheet14.xml><?xml version="1.0" encoding="utf-8"?>
<worksheet xmlns="http://schemas.openxmlformats.org/spreadsheetml/2006/main" xmlns:r="http://schemas.openxmlformats.org/officeDocument/2006/relationships">
  <sheetPr codeName="Sheet18"/>
  <dimension ref="A1:F26"/>
  <sheetViews>
    <sheetView showGridLines="0" zoomScale="90" zoomScaleNormal="90" workbookViewId="0" topLeftCell="A1">
      <pane xSplit="2" ySplit="4" topLeftCell="C5" activePane="bottomRight" state="frozen"/>
      <selection pane="topLeft" activeCell="H4" sqref="H4"/>
      <selection pane="topRight" activeCell="H4" sqref="H4"/>
      <selection pane="bottomLeft" activeCell="H4" sqref="H4"/>
      <selection pane="bottomRight" activeCell="A2" sqref="A2"/>
    </sheetView>
  </sheetViews>
  <sheetFormatPr defaultColWidth="9.140625" defaultRowHeight="12.75"/>
  <cols>
    <col min="1" max="1" width="15.57421875" style="0" customWidth="1"/>
    <col min="2" max="2" width="18.28125" style="0" customWidth="1"/>
    <col min="3" max="3" width="11.57421875" style="0" customWidth="1"/>
    <col min="4" max="4" width="83.140625" style="0" customWidth="1"/>
    <col min="5" max="5" width="14.8515625" style="0" bestFit="1" customWidth="1"/>
    <col min="6" max="6" width="65.8515625" style="0" customWidth="1"/>
  </cols>
  <sheetData>
    <row r="1" spans="1:5" ht="12.75">
      <c r="A1" s="31"/>
      <c r="B1" s="31"/>
      <c r="C1" s="31"/>
      <c r="D1" s="31"/>
      <c r="E1" s="31"/>
    </row>
    <row r="2" spans="1:5" ht="15.75">
      <c r="A2" s="139"/>
      <c r="B2" s="189" t="s">
        <v>594</v>
      </c>
      <c r="C2" s="189"/>
      <c r="D2" s="189"/>
      <c r="E2" s="31"/>
    </row>
    <row r="3" spans="1:5" ht="12.75">
      <c r="A3" s="150" t="s">
        <v>686</v>
      </c>
      <c r="B3" s="31"/>
      <c r="C3" s="31"/>
      <c r="D3" s="31"/>
      <c r="E3" s="31"/>
    </row>
    <row r="4" spans="1:5" ht="19.5" customHeight="1">
      <c r="A4" s="13"/>
      <c r="B4" s="54" t="s">
        <v>593</v>
      </c>
      <c r="C4" s="54" t="s">
        <v>601</v>
      </c>
      <c r="D4" s="88" t="s">
        <v>539</v>
      </c>
      <c r="E4" s="31"/>
    </row>
    <row r="5" spans="1:5" ht="63">
      <c r="A5" s="13"/>
      <c r="B5" s="198" t="s">
        <v>595</v>
      </c>
      <c r="C5" s="142" t="s">
        <v>602</v>
      </c>
      <c r="D5" s="264" t="s">
        <v>540</v>
      </c>
      <c r="E5" s="31"/>
    </row>
    <row r="6" spans="1:5" ht="78.75">
      <c r="A6" s="13"/>
      <c r="B6" s="275" t="s">
        <v>13</v>
      </c>
      <c r="C6" s="180" t="s">
        <v>602</v>
      </c>
      <c r="D6" s="265" t="s">
        <v>32</v>
      </c>
      <c r="E6" s="31"/>
    </row>
    <row r="7" spans="1:5" ht="47.25">
      <c r="A7" s="31"/>
      <c r="B7" s="198" t="s">
        <v>496</v>
      </c>
      <c r="C7" s="142" t="s">
        <v>602</v>
      </c>
      <c r="D7" s="264" t="s">
        <v>591</v>
      </c>
      <c r="E7" s="31"/>
    </row>
    <row r="8" spans="1:5" ht="47.25">
      <c r="A8" s="31"/>
      <c r="B8" s="198" t="s">
        <v>400</v>
      </c>
      <c r="C8" s="142" t="s">
        <v>602</v>
      </c>
      <c r="D8" s="264" t="s">
        <v>548</v>
      </c>
      <c r="E8" s="31"/>
    </row>
    <row r="9" spans="1:5" ht="47.25">
      <c r="A9" s="31"/>
      <c r="B9" s="198" t="s">
        <v>529</v>
      </c>
      <c r="C9" s="142" t="s">
        <v>602</v>
      </c>
      <c r="D9" s="264" t="s">
        <v>592</v>
      </c>
      <c r="E9" s="31"/>
    </row>
    <row r="10" spans="1:5" ht="31.5">
      <c r="A10" s="31"/>
      <c r="B10" s="198" t="s">
        <v>534</v>
      </c>
      <c r="C10" s="142" t="s">
        <v>602</v>
      </c>
      <c r="D10" s="264" t="s">
        <v>549</v>
      </c>
      <c r="E10" s="31"/>
    </row>
    <row r="11" spans="1:5" ht="15.75">
      <c r="A11" s="31"/>
      <c r="B11" s="198" t="s">
        <v>536</v>
      </c>
      <c r="C11" s="142" t="s">
        <v>602</v>
      </c>
      <c r="D11" s="264" t="s">
        <v>550</v>
      </c>
      <c r="E11" s="31"/>
    </row>
    <row r="12" spans="1:5" ht="15.75">
      <c r="A12" s="31"/>
      <c r="B12" s="199" t="s">
        <v>623</v>
      </c>
      <c r="C12" s="142" t="s">
        <v>624</v>
      </c>
      <c r="D12" s="263" t="s">
        <v>625</v>
      </c>
      <c r="E12" s="31"/>
    </row>
    <row r="13" spans="1:5" ht="94.5">
      <c r="A13" s="31"/>
      <c r="B13" s="198" t="s">
        <v>622</v>
      </c>
      <c r="C13" s="142" t="s">
        <v>602</v>
      </c>
      <c r="D13" s="264" t="s">
        <v>292</v>
      </c>
      <c r="E13" s="31"/>
    </row>
    <row r="14" spans="1:5" ht="47.25">
      <c r="A14" s="31"/>
      <c r="B14" s="198" t="s">
        <v>596</v>
      </c>
      <c r="C14" s="142" t="s">
        <v>602</v>
      </c>
      <c r="D14" s="264" t="s">
        <v>597</v>
      </c>
      <c r="E14" s="31"/>
    </row>
    <row r="15" spans="1:5" ht="31.5">
      <c r="A15" s="31"/>
      <c r="B15" s="198" t="s">
        <v>551</v>
      </c>
      <c r="C15" s="142" t="s">
        <v>602</v>
      </c>
      <c r="D15" s="263" t="s">
        <v>552</v>
      </c>
      <c r="E15" s="31"/>
    </row>
    <row r="16" spans="1:5" ht="110.25">
      <c r="A16" s="31"/>
      <c r="B16" s="198" t="s">
        <v>713</v>
      </c>
      <c r="C16" s="180" t="s">
        <v>294</v>
      </c>
      <c r="D16" s="264" t="s">
        <v>291</v>
      </c>
      <c r="E16" s="31"/>
    </row>
    <row r="17" spans="1:5" ht="31.5">
      <c r="A17" s="31"/>
      <c r="B17" s="198" t="s">
        <v>401</v>
      </c>
      <c r="C17" s="142" t="s">
        <v>602</v>
      </c>
      <c r="D17" s="264" t="s">
        <v>553</v>
      </c>
      <c r="E17" s="31"/>
    </row>
    <row r="18" spans="1:6" ht="12.75">
      <c r="A18" s="31"/>
      <c r="B18" s="31"/>
      <c r="C18" s="31"/>
      <c r="D18" s="31"/>
      <c r="E18" s="31"/>
      <c r="F18" s="6"/>
    </row>
    <row r="19" spans="1:6" ht="12.75">
      <c r="A19" s="31"/>
      <c r="B19" s="31"/>
      <c r="C19" s="31"/>
      <c r="D19" s="31"/>
      <c r="E19" s="31"/>
      <c r="F19" s="6"/>
    </row>
    <row r="20" ht="12.75">
      <c r="F20" s="6"/>
    </row>
    <row r="21" ht="12.75">
      <c r="F21" s="6"/>
    </row>
    <row r="22" ht="12.75">
      <c r="F22" s="6"/>
    </row>
    <row r="23" ht="12.75">
      <c r="F23" s="6"/>
    </row>
    <row r="24" ht="12.75">
      <c r="F24" s="6"/>
    </row>
    <row r="25" ht="12.75">
      <c r="F25" s="6"/>
    </row>
    <row r="26" ht="12.75">
      <c r="F26" s="6"/>
    </row>
  </sheetData>
  <hyperlinks>
    <hyperlink ref="A3" location="Labs" display="Lab Setup"/>
  </hyperlinks>
  <printOptions/>
  <pageMargins left="0.75" right="0.75" top="1" bottom="1" header="0.5" footer="0.5"/>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sheetPr codeName="Sheet19"/>
  <dimension ref="A1:F84"/>
  <sheetViews>
    <sheetView showGridLines="0" zoomScale="90" zoomScaleNormal="90" workbookViewId="0" topLeftCell="A1">
      <pane xSplit="2" ySplit="4" topLeftCell="C5" activePane="bottomRight" state="frozen"/>
      <selection pane="topLeft" activeCell="A1" sqref="A1"/>
      <selection pane="topRight" activeCell="C1" sqref="C1"/>
      <selection pane="bottomLeft" activeCell="A5" sqref="A5"/>
      <selection pane="bottomRight" activeCell="B3" sqref="B3:E3"/>
    </sheetView>
  </sheetViews>
  <sheetFormatPr defaultColWidth="9.140625" defaultRowHeight="12.75"/>
  <cols>
    <col min="1" max="1" width="15.00390625" style="0" bestFit="1" customWidth="1"/>
    <col min="2" max="2" width="24.28125" style="0" customWidth="1"/>
    <col min="3" max="3" width="11.57421875" style="0" customWidth="1"/>
    <col min="4" max="4" width="15.8515625" style="0" customWidth="1"/>
    <col min="5" max="5" width="21.8515625" style="0" customWidth="1"/>
    <col min="6" max="6" width="5.28125" style="0" customWidth="1"/>
    <col min="11" max="11" width="30.421875" style="0" customWidth="1"/>
  </cols>
  <sheetData>
    <row r="1" spans="1:6" ht="12.75">
      <c r="A1" s="31"/>
      <c r="B1" s="31"/>
      <c r="C1" s="31"/>
      <c r="D1" s="31"/>
      <c r="E1" s="31"/>
      <c r="F1" s="31"/>
    </row>
    <row r="2" spans="1:6" ht="12.75">
      <c r="A2" s="139"/>
      <c r="B2" s="31"/>
      <c r="C2" s="31"/>
      <c r="D2" s="31"/>
      <c r="E2" s="31"/>
      <c r="F2" s="31"/>
    </row>
    <row r="3" spans="1:6" ht="25.5" customHeight="1">
      <c r="A3" s="31"/>
      <c r="B3" s="431" t="s">
        <v>412</v>
      </c>
      <c r="C3" s="431"/>
      <c r="D3" s="431"/>
      <c r="E3" s="431"/>
      <c r="F3" s="31"/>
    </row>
    <row r="4" spans="1:6" ht="29.25" customHeight="1">
      <c r="A4" s="31"/>
      <c r="B4" s="432" t="s">
        <v>633</v>
      </c>
      <c r="C4" s="433"/>
      <c r="D4" s="433"/>
      <c r="E4" s="434"/>
      <c r="F4" s="31"/>
    </row>
    <row r="5" spans="1:6" ht="12.75">
      <c r="A5" s="31"/>
      <c r="B5" s="53" t="s">
        <v>413</v>
      </c>
      <c r="C5" s="44" t="s">
        <v>414</v>
      </c>
      <c r="D5" s="44" t="s">
        <v>415</v>
      </c>
      <c r="E5" s="45" t="s">
        <v>416</v>
      </c>
      <c r="F5" s="31"/>
    </row>
    <row r="6" spans="1:6" ht="12.75">
      <c r="A6" s="31"/>
      <c r="B6" s="435" t="s">
        <v>628</v>
      </c>
      <c r="C6" s="46" t="s">
        <v>417</v>
      </c>
      <c r="D6" s="41" t="s">
        <v>418</v>
      </c>
      <c r="E6" s="41" t="s">
        <v>418</v>
      </c>
      <c r="F6" s="31"/>
    </row>
    <row r="7" spans="1:6" ht="12.75">
      <c r="A7" s="31"/>
      <c r="B7" s="439"/>
      <c r="C7" s="46" t="s">
        <v>419</v>
      </c>
      <c r="D7" s="41" t="s">
        <v>420</v>
      </c>
      <c r="E7" s="41" t="s">
        <v>420</v>
      </c>
      <c r="F7" s="31"/>
    </row>
    <row r="8" spans="1:6" ht="12.75">
      <c r="A8" s="31"/>
      <c r="B8" s="439"/>
      <c r="C8" s="46" t="s">
        <v>421</v>
      </c>
      <c r="D8" s="41" t="s">
        <v>422</v>
      </c>
      <c r="E8" s="41" t="s">
        <v>422</v>
      </c>
      <c r="F8" s="31"/>
    </row>
    <row r="9" spans="1:6" ht="12.75">
      <c r="A9" s="31"/>
      <c r="B9" s="439"/>
      <c r="C9" s="46" t="s">
        <v>423</v>
      </c>
      <c r="D9" s="41" t="s">
        <v>424</v>
      </c>
      <c r="E9" s="41" t="s">
        <v>425</v>
      </c>
      <c r="F9" s="31"/>
    </row>
    <row r="10" spans="1:6" ht="12.75">
      <c r="A10" s="31"/>
      <c r="B10" s="440"/>
      <c r="C10" s="46" t="s">
        <v>426</v>
      </c>
      <c r="D10" s="41" t="s">
        <v>427</v>
      </c>
      <c r="E10" s="41" t="s">
        <v>428</v>
      </c>
      <c r="F10" s="31"/>
    </row>
    <row r="11" spans="1:6" ht="12.75">
      <c r="A11" s="31"/>
      <c r="B11" s="212" t="s">
        <v>429</v>
      </c>
      <c r="C11" s="131" t="s">
        <v>414</v>
      </c>
      <c r="D11" s="131" t="s">
        <v>415</v>
      </c>
      <c r="E11" s="131" t="s">
        <v>416</v>
      </c>
      <c r="F11" s="31"/>
    </row>
    <row r="12" spans="1:6" ht="17.25" customHeight="1">
      <c r="A12" s="31"/>
      <c r="B12" s="435" t="s">
        <v>621</v>
      </c>
      <c r="C12" s="46" t="s">
        <v>430</v>
      </c>
      <c r="D12" s="41" t="s">
        <v>431</v>
      </c>
      <c r="E12" s="41" t="s">
        <v>432</v>
      </c>
      <c r="F12" s="31"/>
    </row>
    <row r="13" spans="1:6" ht="17.25" customHeight="1">
      <c r="A13" s="31"/>
      <c r="B13" s="436"/>
      <c r="C13" s="46" t="s">
        <v>419</v>
      </c>
      <c r="D13" s="41" t="s">
        <v>433</v>
      </c>
      <c r="E13" s="41" t="s">
        <v>434</v>
      </c>
      <c r="F13" s="31"/>
    </row>
    <row r="14" spans="1:6" ht="17.25" customHeight="1">
      <c r="A14" s="31"/>
      <c r="B14" s="436"/>
      <c r="C14" s="46" t="s">
        <v>421</v>
      </c>
      <c r="D14" s="41" t="s">
        <v>435</v>
      </c>
      <c r="E14" s="41" t="s">
        <v>436</v>
      </c>
      <c r="F14" s="31"/>
    </row>
    <row r="15" spans="1:6" ht="17.25" customHeight="1">
      <c r="A15" s="31"/>
      <c r="B15" s="436"/>
      <c r="C15" s="46" t="s">
        <v>423</v>
      </c>
      <c r="D15" s="41" t="s">
        <v>437</v>
      </c>
      <c r="E15" s="41" t="s">
        <v>438</v>
      </c>
      <c r="F15" s="31"/>
    </row>
    <row r="16" spans="1:6" ht="17.25" customHeight="1">
      <c r="A16" s="31"/>
      <c r="B16" s="437"/>
      <c r="C16" s="46" t="s">
        <v>426</v>
      </c>
      <c r="D16" s="41" t="s">
        <v>439</v>
      </c>
      <c r="E16" s="41" t="s">
        <v>436</v>
      </c>
      <c r="F16" s="31"/>
    </row>
    <row r="17" spans="1:6" ht="12.75">
      <c r="A17" s="31"/>
      <c r="B17" s="213" t="s">
        <v>440</v>
      </c>
      <c r="C17" s="131" t="s">
        <v>414</v>
      </c>
      <c r="D17" s="131" t="s">
        <v>415</v>
      </c>
      <c r="E17" s="131" t="s">
        <v>416</v>
      </c>
      <c r="F17" s="31"/>
    </row>
    <row r="18" spans="1:6" ht="16.5" customHeight="1">
      <c r="A18" s="31"/>
      <c r="B18" s="438" t="s">
        <v>629</v>
      </c>
      <c r="C18" s="41" t="s">
        <v>417</v>
      </c>
      <c r="D18" s="41" t="s">
        <v>441</v>
      </c>
      <c r="E18" s="41" t="s">
        <v>442</v>
      </c>
      <c r="F18" s="31"/>
    </row>
    <row r="19" spans="1:6" ht="16.5" customHeight="1">
      <c r="A19" s="31"/>
      <c r="B19" s="436"/>
      <c r="C19" s="41" t="s">
        <v>443</v>
      </c>
      <c r="D19" s="41" t="s">
        <v>444</v>
      </c>
      <c r="E19" s="41" t="s">
        <v>444</v>
      </c>
      <c r="F19" s="31"/>
    </row>
    <row r="20" spans="1:6" ht="16.5" customHeight="1">
      <c r="A20" s="31"/>
      <c r="B20" s="436"/>
      <c r="C20" s="41" t="s">
        <v>449</v>
      </c>
      <c r="D20" s="41" t="s">
        <v>450</v>
      </c>
      <c r="E20" s="41" t="s">
        <v>450</v>
      </c>
      <c r="F20" s="31"/>
    </row>
    <row r="21" spans="1:6" ht="16.5" customHeight="1">
      <c r="A21" s="31"/>
      <c r="B21" s="436"/>
      <c r="C21" s="41" t="s">
        <v>451</v>
      </c>
      <c r="D21" s="41" t="s">
        <v>452</v>
      </c>
      <c r="E21" s="41" t="s">
        <v>453</v>
      </c>
      <c r="F21" s="31"/>
    </row>
    <row r="22" spans="1:6" ht="16.5" customHeight="1">
      <c r="A22" s="31"/>
      <c r="B22" s="437"/>
      <c r="C22" s="41" t="s">
        <v>426</v>
      </c>
      <c r="D22" s="41" t="s">
        <v>454</v>
      </c>
      <c r="E22" s="41" t="s">
        <v>453</v>
      </c>
      <c r="F22" s="31"/>
    </row>
    <row r="23" spans="1:6" ht="12.75">
      <c r="A23" s="31"/>
      <c r="B23" s="214" t="s">
        <v>455</v>
      </c>
      <c r="C23" s="131" t="s">
        <v>414</v>
      </c>
      <c r="D23" s="131" t="s">
        <v>415</v>
      </c>
      <c r="E23" s="131" t="s">
        <v>416</v>
      </c>
      <c r="F23" s="31"/>
    </row>
    <row r="24" spans="1:6" ht="15" customHeight="1">
      <c r="A24" s="31"/>
      <c r="B24" s="438" t="s">
        <v>630</v>
      </c>
      <c r="C24" s="46" t="s">
        <v>430</v>
      </c>
      <c r="D24" s="41" t="s">
        <v>456</v>
      </c>
      <c r="E24" s="41" t="s">
        <v>457</v>
      </c>
      <c r="F24" s="31"/>
    </row>
    <row r="25" spans="1:6" ht="15" customHeight="1">
      <c r="A25" s="31"/>
      <c r="B25" s="439"/>
      <c r="C25" s="46" t="s">
        <v>419</v>
      </c>
      <c r="D25" s="41" t="s">
        <v>458</v>
      </c>
      <c r="E25" s="41" t="s">
        <v>457</v>
      </c>
      <c r="F25" s="31"/>
    </row>
    <row r="26" spans="1:6" ht="15" customHeight="1">
      <c r="A26" s="31"/>
      <c r="B26" s="439"/>
      <c r="C26" s="46" t="s">
        <v>421</v>
      </c>
      <c r="D26" s="41" t="s">
        <v>459</v>
      </c>
      <c r="E26" s="41" t="s">
        <v>457</v>
      </c>
      <c r="F26" s="31"/>
    </row>
    <row r="27" spans="1:6" ht="15" customHeight="1">
      <c r="A27" s="31"/>
      <c r="B27" s="439"/>
      <c r="C27" s="46" t="s">
        <v>423</v>
      </c>
      <c r="D27" s="41" t="s">
        <v>460</v>
      </c>
      <c r="E27" s="41" t="s">
        <v>457</v>
      </c>
      <c r="F27" s="31"/>
    </row>
    <row r="28" spans="1:6" ht="15" customHeight="1">
      <c r="A28" s="31"/>
      <c r="B28" s="440"/>
      <c r="C28" s="46" t="s">
        <v>426</v>
      </c>
      <c r="D28" s="41" t="s">
        <v>460</v>
      </c>
      <c r="E28" s="41" t="s">
        <v>457</v>
      </c>
      <c r="F28" s="31"/>
    </row>
    <row r="29" spans="1:6" ht="24">
      <c r="A29" s="31"/>
      <c r="B29" s="212" t="s">
        <v>461</v>
      </c>
      <c r="C29" s="131" t="s">
        <v>414</v>
      </c>
      <c r="D29" s="131" t="s">
        <v>415</v>
      </c>
      <c r="E29" s="131" t="s">
        <v>416</v>
      </c>
      <c r="F29" s="31"/>
    </row>
    <row r="30" spans="1:6" ht="12.75">
      <c r="A30" s="31"/>
      <c r="B30" s="438" t="s">
        <v>603</v>
      </c>
      <c r="C30" s="41" t="s">
        <v>417</v>
      </c>
      <c r="D30" s="41" t="s">
        <v>462</v>
      </c>
      <c r="E30" s="41" t="s">
        <v>457</v>
      </c>
      <c r="F30" s="31"/>
    </row>
    <row r="31" spans="1:6" ht="12.75">
      <c r="A31" s="31"/>
      <c r="B31" s="439"/>
      <c r="C31" s="41" t="s">
        <v>419</v>
      </c>
      <c r="D31" s="41" t="s">
        <v>463</v>
      </c>
      <c r="E31" s="41" t="s">
        <v>457</v>
      </c>
      <c r="F31" s="31"/>
    </row>
    <row r="32" spans="1:6" ht="12.75">
      <c r="A32" s="31"/>
      <c r="B32" s="439"/>
      <c r="C32" s="41" t="s">
        <v>464</v>
      </c>
      <c r="D32" s="41" t="s">
        <v>465</v>
      </c>
      <c r="E32" s="41" t="s">
        <v>457</v>
      </c>
      <c r="F32" s="31"/>
    </row>
    <row r="33" spans="1:6" ht="12.75">
      <c r="A33" s="31"/>
      <c r="B33" s="439"/>
      <c r="C33" s="41" t="s">
        <v>423</v>
      </c>
      <c r="D33" s="41" t="s">
        <v>466</v>
      </c>
      <c r="E33" s="41" t="s">
        <v>457</v>
      </c>
      <c r="F33" s="31"/>
    </row>
    <row r="34" spans="1:6" ht="12.75">
      <c r="A34" s="31"/>
      <c r="B34" s="440"/>
      <c r="C34" s="41" t="s">
        <v>426</v>
      </c>
      <c r="D34" s="41" t="s">
        <v>467</v>
      </c>
      <c r="E34" s="41" t="s">
        <v>457</v>
      </c>
      <c r="F34" s="31"/>
    </row>
    <row r="35" spans="1:6" ht="36">
      <c r="A35" s="31"/>
      <c r="B35" s="215" t="s">
        <v>468</v>
      </c>
      <c r="C35" s="131" t="s">
        <v>414</v>
      </c>
      <c r="D35" s="131" t="s">
        <v>415</v>
      </c>
      <c r="E35" s="131" t="s">
        <v>416</v>
      </c>
      <c r="F35" s="31"/>
    </row>
    <row r="36" spans="1:6" ht="25.5" customHeight="1">
      <c r="A36" s="31"/>
      <c r="B36" s="438" t="s">
        <v>604</v>
      </c>
      <c r="C36" s="41" t="s">
        <v>469</v>
      </c>
      <c r="D36" s="41" t="s">
        <v>470</v>
      </c>
      <c r="E36" s="41" t="s">
        <v>457</v>
      </c>
      <c r="F36" s="31"/>
    </row>
    <row r="37" spans="1:6" ht="25.5" customHeight="1">
      <c r="A37" s="31"/>
      <c r="B37" s="440"/>
      <c r="C37" s="41" t="s">
        <v>471</v>
      </c>
      <c r="D37" s="41" t="s">
        <v>472</v>
      </c>
      <c r="E37" s="41" t="s">
        <v>457</v>
      </c>
      <c r="F37" s="31"/>
    </row>
    <row r="38" spans="1:6" ht="12.75">
      <c r="A38" s="31"/>
      <c r="B38" s="203" t="s">
        <v>632</v>
      </c>
      <c r="C38" s="43" t="s">
        <v>414</v>
      </c>
      <c r="D38" s="43" t="s">
        <v>415</v>
      </c>
      <c r="E38" s="43" t="s">
        <v>416</v>
      </c>
      <c r="F38" s="31"/>
    </row>
    <row r="39" spans="1:6" ht="12.75">
      <c r="A39" s="31"/>
      <c r="B39" s="438" t="s">
        <v>616</v>
      </c>
      <c r="C39" s="41" t="s">
        <v>473</v>
      </c>
      <c r="D39" s="41" t="s">
        <v>474</v>
      </c>
      <c r="E39" s="41" t="s">
        <v>457</v>
      </c>
      <c r="F39" s="31"/>
    </row>
    <row r="40" spans="1:6" ht="12.75">
      <c r="A40" s="31"/>
      <c r="B40" s="439"/>
      <c r="C40" s="41" t="s">
        <v>475</v>
      </c>
      <c r="D40" s="41" t="s">
        <v>476</v>
      </c>
      <c r="E40" s="41" t="s">
        <v>457</v>
      </c>
      <c r="F40" s="31"/>
    </row>
    <row r="41" spans="1:6" ht="12.75">
      <c r="A41" s="31"/>
      <c r="B41" s="439"/>
      <c r="C41" s="41" t="s">
        <v>477</v>
      </c>
      <c r="D41" s="41" t="s">
        <v>478</v>
      </c>
      <c r="E41" s="41" t="s">
        <v>457</v>
      </c>
      <c r="F41" s="31"/>
    </row>
    <row r="42" spans="1:6" ht="12.75">
      <c r="A42" s="31"/>
      <c r="B42" s="439"/>
      <c r="C42" s="41" t="s">
        <v>479</v>
      </c>
      <c r="D42" s="41" t="s">
        <v>480</v>
      </c>
      <c r="E42" s="41" t="s">
        <v>457</v>
      </c>
      <c r="F42" s="31"/>
    </row>
    <row r="43" spans="1:6" ht="12.75">
      <c r="A43" s="31"/>
      <c r="B43" s="439"/>
      <c r="C43" s="41" t="s">
        <v>481</v>
      </c>
      <c r="D43" s="41" t="s">
        <v>482</v>
      </c>
      <c r="E43" s="41" t="s">
        <v>457</v>
      </c>
      <c r="F43" s="31"/>
    </row>
    <row r="44" spans="1:6" ht="12.75">
      <c r="A44" s="31"/>
      <c r="B44" s="440"/>
      <c r="C44" s="41" t="s">
        <v>483</v>
      </c>
      <c r="D44" s="41" t="s">
        <v>484</v>
      </c>
      <c r="E44" s="41" t="s">
        <v>457</v>
      </c>
      <c r="F44" s="31"/>
    </row>
    <row r="45" spans="1:6" ht="12.75">
      <c r="A45" s="31"/>
      <c r="B45" s="221" t="s">
        <v>485</v>
      </c>
      <c r="C45" s="222" t="s">
        <v>414</v>
      </c>
      <c r="D45" s="222" t="s">
        <v>415</v>
      </c>
      <c r="E45" s="222" t="s">
        <v>416</v>
      </c>
      <c r="F45" s="31"/>
    </row>
    <row r="46" spans="1:6" ht="12.75">
      <c r="A46" s="31"/>
      <c r="B46" s="435" t="s">
        <v>627</v>
      </c>
      <c r="C46" s="41" t="s">
        <v>486</v>
      </c>
      <c r="D46" s="41" t="s">
        <v>487</v>
      </c>
      <c r="E46" s="41" t="s">
        <v>457</v>
      </c>
      <c r="F46" s="31"/>
    </row>
    <row r="47" spans="1:6" ht="12.75">
      <c r="A47" s="31"/>
      <c r="B47" s="439"/>
      <c r="C47" s="41" t="s">
        <v>488</v>
      </c>
      <c r="D47" s="41" t="s">
        <v>489</v>
      </c>
      <c r="E47" s="41" t="s">
        <v>457</v>
      </c>
      <c r="F47" s="31"/>
    </row>
    <row r="48" spans="1:6" ht="12.75">
      <c r="A48" s="31"/>
      <c r="B48" s="439"/>
      <c r="C48" s="41" t="s">
        <v>490</v>
      </c>
      <c r="D48" s="41" t="s">
        <v>491</v>
      </c>
      <c r="E48" s="41" t="s">
        <v>457</v>
      </c>
      <c r="F48" s="31"/>
    </row>
    <row r="49" spans="1:6" ht="12.75">
      <c r="A49" s="31"/>
      <c r="B49" s="439"/>
      <c r="C49" s="41" t="s">
        <v>492</v>
      </c>
      <c r="D49" s="41" t="s">
        <v>493</v>
      </c>
      <c r="E49" s="41" t="s">
        <v>457</v>
      </c>
      <c r="F49" s="31"/>
    </row>
    <row r="50" spans="1:6" ht="12.75">
      <c r="A50" s="31"/>
      <c r="B50" s="440"/>
      <c r="C50" s="41" t="s">
        <v>494</v>
      </c>
      <c r="D50" s="41" t="s">
        <v>495</v>
      </c>
      <c r="E50" s="41" t="s">
        <v>457</v>
      </c>
      <c r="F50" s="31"/>
    </row>
    <row r="51" spans="1:6" ht="12.75">
      <c r="A51" s="31"/>
      <c r="B51" s="220" t="s">
        <v>496</v>
      </c>
      <c r="C51" s="47" t="s">
        <v>414</v>
      </c>
      <c r="D51" s="47" t="s">
        <v>415</v>
      </c>
      <c r="E51" s="47" t="s">
        <v>416</v>
      </c>
      <c r="F51" s="31"/>
    </row>
    <row r="52" spans="1:6" ht="16.5" customHeight="1">
      <c r="A52" s="31"/>
      <c r="B52" s="438" t="s">
        <v>617</v>
      </c>
      <c r="C52" s="41" t="s">
        <v>497</v>
      </c>
      <c r="D52" s="41" t="s">
        <v>498</v>
      </c>
      <c r="E52" s="41" t="s">
        <v>457</v>
      </c>
      <c r="F52" s="31"/>
    </row>
    <row r="53" spans="1:6" ht="16.5" customHeight="1">
      <c r="A53" s="31"/>
      <c r="B53" s="439"/>
      <c r="C53" s="41" t="s">
        <v>499</v>
      </c>
      <c r="D53" s="41" t="s">
        <v>498</v>
      </c>
      <c r="E53" s="41" t="s">
        <v>457</v>
      </c>
      <c r="F53" s="31"/>
    </row>
    <row r="54" spans="1:6" ht="16.5" customHeight="1">
      <c r="A54" s="31"/>
      <c r="B54" s="439"/>
      <c r="C54" s="41" t="s">
        <v>500</v>
      </c>
      <c r="D54" s="41" t="s">
        <v>501</v>
      </c>
      <c r="E54" s="41" t="s">
        <v>457</v>
      </c>
      <c r="F54" s="31"/>
    </row>
    <row r="55" spans="1:6" ht="16.5" customHeight="1">
      <c r="A55" s="31"/>
      <c r="B55" s="439"/>
      <c r="C55" s="41" t="s">
        <v>502</v>
      </c>
      <c r="D55" s="41" t="s">
        <v>503</v>
      </c>
      <c r="E55" s="41" t="s">
        <v>457</v>
      </c>
      <c r="F55" s="31"/>
    </row>
    <row r="56" spans="1:6" ht="16.5" customHeight="1">
      <c r="A56" s="31"/>
      <c r="B56" s="440"/>
      <c r="C56" s="41" t="s">
        <v>483</v>
      </c>
      <c r="D56" s="41" t="s">
        <v>503</v>
      </c>
      <c r="E56" s="41" t="s">
        <v>457</v>
      </c>
      <c r="F56" s="31"/>
    </row>
    <row r="57" spans="1:6" ht="12.75">
      <c r="A57" s="31"/>
      <c r="B57" s="218" t="s">
        <v>529</v>
      </c>
      <c r="C57" s="219" t="s">
        <v>414</v>
      </c>
      <c r="D57" s="219" t="s">
        <v>415</v>
      </c>
      <c r="E57" s="219" t="s">
        <v>416</v>
      </c>
      <c r="F57" s="31"/>
    </row>
    <row r="58" spans="1:6" ht="30" customHeight="1">
      <c r="A58" s="31"/>
      <c r="B58" s="435" t="s">
        <v>619</v>
      </c>
      <c r="C58" s="41" t="s">
        <v>530</v>
      </c>
      <c r="D58" s="41" t="s">
        <v>531</v>
      </c>
      <c r="E58" s="41" t="s">
        <v>457</v>
      </c>
      <c r="F58" s="31"/>
    </row>
    <row r="59" spans="1:6" ht="30" customHeight="1">
      <c r="A59" s="31"/>
      <c r="B59" s="440"/>
      <c r="C59" s="41" t="s">
        <v>532</v>
      </c>
      <c r="D59" s="41" t="s">
        <v>533</v>
      </c>
      <c r="E59" s="41" t="s">
        <v>457</v>
      </c>
      <c r="F59" s="31"/>
    </row>
    <row r="60" spans="1:6" ht="12.75">
      <c r="A60" s="31"/>
      <c r="B60" s="218" t="s">
        <v>534</v>
      </c>
      <c r="C60" s="219" t="s">
        <v>414</v>
      </c>
      <c r="D60" s="219" t="s">
        <v>415</v>
      </c>
      <c r="E60" s="219" t="s">
        <v>416</v>
      </c>
      <c r="F60" s="31"/>
    </row>
    <row r="61" spans="1:6" ht="21" customHeight="1">
      <c r="A61" s="31"/>
      <c r="B61" s="438" t="s">
        <v>620</v>
      </c>
      <c r="C61" s="41" t="s">
        <v>497</v>
      </c>
      <c r="D61" s="41" t="s">
        <v>533</v>
      </c>
      <c r="E61" s="41" t="s">
        <v>457</v>
      </c>
      <c r="F61" s="31"/>
    </row>
    <row r="62" spans="1:6" ht="21" customHeight="1">
      <c r="A62" s="31"/>
      <c r="B62" s="439"/>
      <c r="C62" s="441" t="s">
        <v>532</v>
      </c>
      <c r="D62" s="441" t="s">
        <v>535</v>
      </c>
      <c r="E62" s="441" t="s">
        <v>457</v>
      </c>
      <c r="F62" s="31"/>
    </row>
    <row r="63" spans="1:6" ht="38.25" customHeight="1">
      <c r="A63" s="31"/>
      <c r="B63" s="440"/>
      <c r="C63" s="441"/>
      <c r="D63" s="441"/>
      <c r="E63" s="441"/>
      <c r="F63" s="31"/>
    </row>
    <row r="64" spans="1:6" ht="12.75">
      <c r="A64" s="31"/>
      <c r="B64" s="218" t="s">
        <v>536</v>
      </c>
      <c r="C64" s="219" t="s">
        <v>414</v>
      </c>
      <c r="D64" s="219" t="s">
        <v>415</v>
      </c>
      <c r="E64" s="219" t="s">
        <v>416</v>
      </c>
      <c r="F64" s="31"/>
    </row>
    <row r="65" spans="1:6" ht="19.5" customHeight="1">
      <c r="A65" s="31"/>
      <c r="B65" s="438" t="s">
        <v>618</v>
      </c>
      <c r="C65" s="441" t="s">
        <v>537</v>
      </c>
      <c r="D65" s="441" t="s">
        <v>538</v>
      </c>
      <c r="E65" s="441" t="s">
        <v>457</v>
      </c>
      <c r="F65" s="31"/>
    </row>
    <row r="66" spans="1:6" ht="19.5" customHeight="1">
      <c r="A66" s="31"/>
      <c r="B66" s="440"/>
      <c r="C66" s="441"/>
      <c r="D66" s="441"/>
      <c r="E66" s="441"/>
      <c r="F66" s="31"/>
    </row>
    <row r="67" spans="1:6" ht="12.75">
      <c r="A67" s="31"/>
      <c r="B67" s="442" t="s">
        <v>400</v>
      </c>
      <c r="C67" s="430" t="s">
        <v>414</v>
      </c>
      <c r="D67" s="430" t="s">
        <v>415</v>
      </c>
      <c r="E67" s="430" t="s">
        <v>416</v>
      </c>
      <c r="F67" s="31"/>
    </row>
    <row r="68" spans="1:6" ht="24" customHeight="1">
      <c r="A68" s="31"/>
      <c r="B68" s="443"/>
      <c r="C68" s="430"/>
      <c r="D68" s="430"/>
      <c r="E68" s="430"/>
      <c r="F68" s="31"/>
    </row>
    <row r="69" spans="1:6" ht="12.75">
      <c r="A69" s="31"/>
      <c r="B69" s="435" t="s">
        <v>631</v>
      </c>
      <c r="C69" s="5" t="s">
        <v>497</v>
      </c>
      <c r="D69" s="5" t="s">
        <v>504</v>
      </c>
      <c r="E69" s="5" t="s">
        <v>457</v>
      </c>
      <c r="F69" s="31"/>
    </row>
    <row r="70" spans="1:6" ht="14.25" customHeight="1">
      <c r="A70" s="31"/>
      <c r="B70" s="439"/>
      <c r="C70" s="5" t="s">
        <v>505</v>
      </c>
      <c r="D70" s="5" t="s">
        <v>506</v>
      </c>
      <c r="E70" s="5" t="s">
        <v>457</v>
      </c>
      <c r="F70" s="31"/>
    </row>
    <row r="71" spans="1:6" ht="12.75">
      <c r="A71" s="31"/>
      <c r="B71" s="439"/>
      <c r="C71" s="5" t="s">
        <v>500</v>
      </c>
      <c r="D71" s="5" t="s">
        <v>498</v>
      </c>
      <c r="E71" s="5" t="s">
        <v>457</v>
      </c>
      <c r="F71" s="31"/>
    </row>
    <row r="72" spans="1:6" ht="12.75">
      <c r="A72" s="31"/>
      <c r="B72" s="439"/>
      <c r="C72" s="5" t="s">
        <v>502</v>
      </c>
      <c r="D72" s="5" t="s">
        <v>507</v>
      </c>
      <c r="E72" s="5" t="s">
        <v>457</v>
      </c>
      <c r="F72" s="31"/>
    </row>
    <row r="73" spans="1:6" ht="12.75">
      <c r="A73" s="31"/>
      <c r="B73" s="440"/>
      <c r="C73" s="5" t="s">
        <v>483</v>
      </c>
      <c r="D73" s="5" t="s">
        <v>508</v>
      </c>
      <c r="E73" s="5" t="s">
        <v>457</v>
      </c>
      <c r="F73" s="31"/>
    </row>
    <row r="74" spans="1:6" ht="34.5">
      <c r="A74" s="31"/>
      <c r="B74" s="217" t="s">
        <v>644</v>
      </c>
      <c r="C74" s="216" t="s">
        <v>414</v>
      </c>
      <c r="D74" s="216" t="s">
        <v>415</v>
      </c>
      <c r="E74" s="216" t="s">
        <v>416</v>
      </c>
      <c r="F74" s="31"/>
    </row>
    <row r="75" spans="1:6" ht="24" customHeight="1">
      <c r="A75" s="31"/>
      <c r="B75" s="48" t="s">
        <v>509</v>
      </c>
      <c r="C75" s="42"/>
      <c r="D75" s="41" t="s">
        <v>510</v>
      </c>
      <c r="E75" s="41" t="s">
        <v>457</v>
      </c>
      <c r="F75" s="31"/>
    </row>
    <row r="76" spans="1:6" ht="24" customHeight="1">
      <c r="A76" s="31"/>
      <c r="B76" s="48" t="s">
        <v>511</v>
      </c>
      <c r="C76" s="42"/>
      <c r="D76" s="41" t="s">
        <v>512</v>
      </c>
      <c r="E76" s="41" t="s">
        <v>457</v>
      </c>
      <c r="F76" s="31"/>
    </row>
    <row r="77" spans="1:6" ht="24" customHeight="1">
      <c r="A77" s="31"/>
      <c r="B77" s="48" t="s">
        <v>513</v>
      </c>
      <c r="C77" s="42"/>
      <c r="D77" s="41" t="s">
        <v>514</v>
      </c>
      <c r="E77" s="41" t="s">
        <v>457</v>
      </c>
      <c r="F77" s="31"/>
    </row>
    <row r="78" spans="1:6" ht="24" customHeight="1">
      <c r="A78" s="31"/>
      <c r="B78" s="48" t="s">
        <v>515</v>
      </c>
      <c r="C78" s="42"/>
      <c r="D78" s="41" t="s">
        <v>516</v>
      </c>
      <c r="E78" s="41" t="s">
        <v>457</v>
      </c>
      <c r="F78" s="31"/>
    </row>
    <row r="79" spans="1:6" ht="24" customHeight="1">
      <c r="A79" s="31"/>
      <c r="B79" s="48" t="s">
        <v>517</v>
      </c>
      <c r="C79" s="42"/>
      <c r="D79" s="41" t="s">
        <v>518</v>
      </c>
      <c r="E79" s="41" t="s">
        <v>457</v>
      </c>
      <c r="F79" s="31"/>
    </row>
    <row r="80" spans="1:6" ht="24" customHeight="1">
      <c r="A80" s="31"/>
      <c r="B80" s="48" t="s">
        <v>519</v>
      </c>
      <c r="C80" s="42"/>
      <c r="D80" s="41" t="s">
        <v>520</v>
      </c>
      <c r="E80" s="41" t="s">
        <v>457</v>
      </c>
      <c r="F80" s="31"/>
    </row>
    <row r="81" spans="1:6" ht="24" customHeight="1">
      <c r="A81" s="31"/>
      <c r="B81" s="48" t="s">
        <v>521</v>
      </c>
      <c r="C81" s="42"/>
      <c r="D81" s="41" t="s">
        <v>522</v>
      </c>
      <c r="E81" s="41" t="s">
        <v>457</v>
      </c>
      <c r="F81" s="31"/>
    </row>
    <row r="82" spans="1:6" ht="24" customHeight="1">
      <c r="A82" s="31"/>
      <c r="B82" s="48" t="s">
        <v>523</v>
      </c>
      <c r="C82" s="42"/>
      <c r="D82" s="41" t="s">
        <v>524</v>
      </c>
      <c r="E82" s="41" t="s">
        <v>457</v>
      </c>
      <c r="F82" s="31"/>
    </row>
    <row r="83" spans="1:6" ht="24" customHeight="1">
      <c r="A83" s="31"/>
      <c r="B83" s="48" t="s">
        <v>525</v>
      </c>
      <c r="C83" s="42"/>
      <c r="D83" s="41" t="s">
        <v>526</v>
      </c>
      <c r="E83" s="41" t="s">
        <v>457</v>
      </c>
      <c r="F83" s="31"/>
    </row>
    <row r="84" spans="1:6" ht="24" customHeight="1">
      <c r="A84" s="31"/>
      <c r="B84" s="48" t="s">
        <v>527</v>
      </c>
      <c r="C84" s="42"/>
      <c r="D84" s="41" t="s">
        <v>528</v>
      </c>
      <c r="E84" s="41" t="s">
        <v>457</v>
      </c>
      <c r="F84" s="31"/>
    </row>
  </sheetData>
  <mergeCells count="25">
    <mergeCell ref="B67:B68"/>
    <mergeCell ref="B69:B73"/>
    <mergeCell ref="B58:B59"/>
    <mergeCell ref="B65:B66"/>
    <mergeCell ref="B61:B63"/>
    <mergeCell ref="B36:B37"/>
    <mergeCell ref="B39:B44"/>
    <mergeCell ref="B52:B56"/>
    <mergeCell ref="B46:B50"/>
    <mergeCell ref="C65:C66"/>
    <mergeCell ref="D65:D66"/>
    <mergeCell ref="E65:E66"/>
    <mergeCell ref="C62:C63"/>
    <mergeCell ref="D62:D63"/>
    <mergeCell ref="E62:E63"/>
    <mergeCell ref="C67:C68"/>
    <mergeCell ref="D67:D68"/>
    <mergeCell ref="E67:E68"/>
    <mergeCell ref="B3:E3"/>
    <mergeCell ref="B4:E4"/>
    <mergeCell ref="B12:B16"/>
    <mergeCell ref="B18:B22"/>
    <mergeCell ref="B6:B10"/>
    <mergeCell ref="B24:B28"/>
    <mergeCell ref="B30:B34"/>
  </mergeCells>
  <hyperlinks>
    <hyperlink ref="B5" location="e_RBC" display="Red Blood Count (RBC)"/>
    <hyperlink ref="B11" location="e_hemoglobin" display="Hemoglobin (Hgb)"/>
    <hyperlink ref="B38" location="e_platelets" display="Platelets (Thrombocytes)"/>
    <hyperlink ref="B45" location="e_wbc" display="White Blood Count (WBC)"/>
    <hyperlink ref="B51" location="e_neutrophils" display="Neutrophils"/>
    <hyperlink ref="B67:B68" location="e_lymphocytes" display="Lymphocytes"/>
    <hyperlink ref="B29" location="e_hemoglobin" display="Mean Corpuscular Hemoglobin (MCH)"/>
  </hyperlinks>
  <printOptions/>
  <pageMargins left="0.75" right="0.75" top="1" bottom="1" header="0.5" footer="0.5"/>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codeName="Sheet21"/>
  <dimension ref="A1:J57"/>
  <sheetViews>
    <sheetView showGridLines="0" workbookViewId="0" topLeftCell="A1">
      <pane xSplit="2" ySplit="5" topLeftCell="C6" activePane="bottomRight" state="frozen"/>
      <selection pane="topLeft" activeCell="C6" sqref="C6:C58"/>
      <selection pane="topRight" activeCell="C6" sqref="C6:C58"/>
      <selection pane="bottomLeft" activeCell="C6" sqref="C6:C58"/>
      <selection pane="bottomRight" activeCell="C5" sqref="C5"/>
    </sheetView>
  </sheetViews>
  <sheetFormatPr defaultColWidth="9.140625" defaultRowHeight="12.75"/>
  <cols>
    <col min="1" max="1" width="24.57421875" style="0" bestFit="1" customWidth="1"/>
    <col min="2" max="2" width="33.8515625" style="0" customWidth="1"/>
    <col min="4" max="4" width="9.28125" style="1"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166" t="s">
        <v>673</v>
      </c>
      <c r="E1" s="288" t="s">
        <v>674</v>
      </c>
      <c r="F1" s="288" t="s">
        <v>675</v>
      </c>
      <c r="G1" s="288" t="s">
        <v>676</v>
      </c>
      <c r="H1" s="31"/>
    </row>
    <row r="2" spans="1:8" ht="12.75">
      <c r="A2" s="96"/>
      <c r="B2" s="447" t="s">
        <v>96</v>
      </c>
      <c r="C2" s="31"/>
      <c r="D2" s="288" t="s">
        <v>677</v>
      </c>
      <c r="E2" s="288" t="s">
        <v>678</v>
      </c>
      <c r="F2" s="288" t="s">
        <v>679</v>
      </c>
      <c r="G2" s="288" t="s">
        <v>680</v>
      </c>
      <c r="H2" s="31"/>
    </row>
    <row r="3" spans="1:8" ht="12.75">
      <c r="A3" s="150" t="s">
        <v>686</v>
      </c>
      <c r="B3" s="204" t="s">
        <v>652</v>
      </c>
      <c r="C3" s="31"/>
      <c r="D3" s="288"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57"/>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31"/>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horizontalDpi="300" verticalDpi="300" orientation="portrait" r:id="rId2"/>
  <drawing r:id="rId1"/>
</worksheet>
</file>

<file path=xl/worksheets/sheet17.xml><?xml version="1.0" encoding="utf-8"?>
<worksheet xmlns="http://schemas.openxmlformats.org/spreadsheetml/2006/main" xmlns:r="http://schemas.openxmlformats.org/officeDocument/2006/relationships">
  <sheetPr codeName="Sheet22"/>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D1" sqref="D1"/>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166" t="s">
        <v>674</v>
      </c>
      <c r="F1" s="288" t="s">
        <v>675</v>
      </c>
      <c r="G1" s="288" t="s">
        <v>676</v>
      </c>
      <c r="H1" s="31"/>
    </row>
    <row r="2" spans="1:8" ht="12.75">
      <c r="A2" s="96"/>
      <c r="B2" s="93"/>
      <c r="C2" s="31"/>
      <c r="D2" s="288" t="s">
        <v>677</v>
      </c>
      <c r="E2" s="288" t="s">
        <v>678</v>
      </c>
      <c r="F2" s="288" t="s">
        <v>679</v>
      </c>
      <c r="G2" s="288" t="s">
        <v>680</v>
      </c>
      <c r="H2" s="31"/>
    </row>
    <row r="3" spans="1:8" ht="12.75">
      <c r="A3" s="150" t="s">
        <v>686</v>
      </c>
      <c r="B3" s="204" t="s">
        <v>652</v>
      </c>
      <c r="C3" s="31"/>
      <c r="D3" s="288"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sheetPr codeName="Sheet23"/>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C5" sqref="C5"/>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166" t="s">
        <v>675</v>
      </c>
      <c r="G1" s="288" t="s">
        <v>676</v>
      </c>
      <c r="H1" s="31"/>
    </row>
    <row r="2" spans="1:8" ht="12.75">
      <c r="A2" s="96"/>
      <c r="B2" s="93"/>
      <c r="C2" s="31"/>
      <c r="D2" s="288" t="s">
        <v>677</v>
      </c>
      <c r="E2" s="288" t="s">
        <v>678</v>
      </c>
      <c r="F2" s="288" t="s">
        <v>679</v>
      </c>
      <c r="G2" s="288" t="s">
        <v>680</v>
      </c>
      <c r="H2" s="31"/>
    </row>
    <row r="3" spans="1:8" ht="12.75">
      <c r="A3" s="150" t="s">
        <v>686</v>
      </c>
      <c r="B3" s="204" t="s">
        <v>652</v>
      </c>
      <c r="C3" s="31"/>
      <c r="D3" s="288"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sheetPr codeName="Sheet24"/>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D2" sqref="D2"/>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288" t="s">
        <v>675</v>
      </c>
      <c r="G1" s="166" t="s">
        <v>676</v>
      </c>
      <c r="H1" s="31"/>
    </row>
    <row r="2" spans="1:8" ht="12.75">
      <c r="A2" s="96"/>
      <c r="B2" s="93"/>
      <c r="C2" s="31"/>
      <c r="D2" s="288" t="s">
        <v>677</v>
      </c>
      <c r="E2" s="288" t="s">
        <v>678</v>
      </c>
      <c r="F2" s="288" t="s">
        <v>679</v>
      </c>
      <c r="G2" s="288" t="s">
        <v>680</v>
      </c>
      <c r="H2" s="31"/>
    </row>
    <row r="3" spans="1:8" ht="12.75">
      <c r="A3" s="150" t="s">
        <v>686</v>
      </c>
      <c r="B3" s="204" t="s">
        <v>652</v>
      </c>
      <c r="C3" s="31"/>
      <c r="D3" s="288"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M27"/>
  <sheetViews>
    <sheetView showGridLines="0" zoomScale="90" zoomScaleNormal="90" workbookViewId="0" topLeftCell="A1">
      <selection activeCell="A7" sqref="A7"/>
    </sheetView>
  </sheetViews>
  <sheetFormatPr defaultColWidth="9.140625" defaultRowHeight="12.75"/>
  <cols>
    <col min="1" max="1" width="19.57421875" style="0" customWidth="1"/>
    <col min="2" max="2" width="14.8515625" style="0" customWidth="1"/>
    <col min="5" max="5" width="21.8515625" style="0" customWidth="1"/>
    <col min="6" max="6" width="12.7109375" style="0" customWidth="1"/>
    <col min="7" max="7" width="15.7109375" style="0" customWidth="1"/>
    <col min="8" max="8" width="13.57421875" style="0" customWidth="1"/>
    <col min="10" max="10" width="6.7109375" style="0" customWidth="1"/>
    <col min="11" max="11" width="10.140625" style="0" customWidth="1"/>
    <col min="12" max="12" width="3.7109375" style="0" customWidth="1"/>
    <col min="13" max="13" width="3.00390625" style="0" customWidth="1"/>
  </cols>
  <sheetData>
    <row r="1" spans="1:13" ht="25.5" customHeight="1">
      <c r="A1" s="13"/>
      <c r="B1" s="8"/>
      <c r="C1" s="8"/>
      <c r="D1" s="8"/>
      <c r="E1" s="8"/>
      <c r="F1" s="8"/>
      <c r="G1" s="8"/>
      <c r="H1" s="8"/>
      <c r="I1" s="8"/>
      <c r="J1" s="8"/>
      <c r="K1" s="8"/>
      <c r="L1" s="8"/>
      <c r="M1" s="9"/>
    </row>
    <row r="2" spans="1:13" ht="17.25" customHeight="1">
      <c r="A2" s="249" t="s">
        <v>246</v>
      </c>
      <c r="B2" s="13"/>
      <c r="C2" s="13"/>
      <c r="D2" s="13"/>
      <c r="E2" s="13"/>
      <c r="F2" s="13"/>
      <c r="G2" s="13"/>
      <c r="H2" s="13"/>
      <c r="I2" s="13"/>
      <c r="J2" s="13"/>
      <c r="K2" s="13"/>
      <c r="L2" s="13"/>
      <c r="M2" s="15"/>
    </row>
    <row r="3" spans="1:13" ht="16.5" customHeight="1">
      <c r="A3" s="235" t="s">
        <v>245</v>
      </c>
      <c r="B3" s="13"/>
      <c r="C3" s="13"/>
      <c r="D3" s="13"/>
      <c r="E3" s="13"/>
      <c r="F3" s="13"/>
      <c r="G3" s="13"/>
      <c r="H3" s="399"/>
      <c r="I3" s="399"/>
      <c r="J3" s="399"/>
      <c r="K3" s="399"/>
      <c r="L3" s="399"/>
      <c r="M3" s="15"/>
    </row>
    <row r="4" spans="1:13" ht="15" customHeight="1">
      <c r="A4" s="236" t="s">
        <v>244</v>
      </c>
      <c r="B4" s="13"/>
      <c r="C4" s="13"/>
      <c r="D4" s="13"/>
      <c r="E4" s="13"/>
      <c r="F4" s="13"/>
      <c r="G4" s="7" t="s">
        <v>541</v>
      </c>
      <c r="H4" s="360" t="str">
        <f>MedTeam!C10</f>
        <v>My doctor's name</v>
      </c>
      <c r="I4" s="361"/>
      <c r="J4" s="361"/>
      <c r="K4" s="361"/>
      <c r="L4" s="392"/>
      <c r="M4" s="15"/>
    </row>
    <row r="5" spans="1:13" ht="15" customHeight="1">
      <c r="A5" s="237" t="s">
        <v>310</v>
      </c>
      <c r="B5" s="13"/>
      <c r="C5" s="13"/>
      <c r="D5" s="13"/>
      <c r="E5" s="13"/>
      <c r="F5" s="13"/>
      <c r="G5" s="10" t="s">
        <v>560</v>
      </c>
      <c r="H5" s="192" t="str">
        <f>MedTeam!D10</f>
        <v>999-999-9999</v>
      </c>
      <c r="I5" s="10"/>
      <c r="J5" s="10" t="s">
        <v>266</v>
      </c>
      <c r="K5" s="393" t="str">
        <f>MedTeam!E10</f>
        <v>999-999-9999</v>
      </c>
      <c r="L5" s="393"/>
      <c r="M5" s="15"/>
    </row>
    <row r="6" spans="1:13" ht="24" customHeight="1" thickBot="1">
      <c r="A6" s="18"/>
      <c r="B6" s="154" t="s">
        <v>246</v>
      </c>
      <c r="C6" s="13"/>
      <c r="D6" s="13"/>
      <c r="E6" s="13"/>
      <c r="F6" s="13"/>
      <c r="G6" s="13"/>
      <c r="H6" s="13"/>
      <c r="I6" s="13"/>
      <c r="J6" s="13"/>
      <c r="K6" s="13"/>
      <c r="L6" s="13"/>
      <c r="M6" s="15"/>
    </row>
    <row r="7" spans="1:13" ht="13.5" thickBot="1">
      <c r="A7" s="238" t="s">
        <v>261</v>
      </c>
      <c r="B7" s="368" t="s">
        <v>407</v>
      </c>
      <c r="C7" s="358"/>
      <c r="D7" s="358"/>
      <c r="E7" s="358"/>
      <c r="F7" s="359"/>
      <c r="G7" s="7" t="s">
        <v>559</v>
      </c>
      <c r="H7" s="360" t="str">
        <f>MedTeam!C8</f>
        <v>Type oncologist name</v>
      </c>
      <c r="I7" s="361"/>
      <c r="J7" s="361"/>
      <c r="K7" s="361"/>
      <c r="L7" s="392"/>
      <c r="M7" s="15"/>
    </row>
    <row r="8" spans="1:13" ht="14.25" customHeight="1" thickBot="1">
      <c r="A8" s="239" t="s">
        <v>264</v>
      </c>
      <c r="B8" s="368" t="s">
        <v>265</v>
      </c>
      <c r="C8" s="358"/>
      <c r="D8" s="358"/>
      <c r="E8" s="358"/>
      <c r="F8" s="359"/>
      <c r="G8" s="10" t="s">
        <v>560</v>
      </c>
      <c r="H8" s="192" t="str">
        <f>MedTeam!D8</f>
        <v>999-999-9999</v>
      </c>
      <c r="I8" s="10"/>
      <c r="J8" s="10" t="s">
        <v>266</v>
      </c>
      <c r="K8" s="393" t="str">
        <f>MedTeam!E8</f>
        <v>999-999-9999</v>
      </c>
      <c r="L8" s="393"/>
      <c r="M8" s="15"/>
    </row>
    <row r="9" spans="1:13" ht="13.5" thickBot="1">
      <c r="A9" s="238" t="s">
        <v>210</v>
      </c>
      <c r="B9" s="368"/>
      <c r="C9" s="358"/>
      <c r="D9" s="358"/>
      <c r="E9" s="358"/>
      <c r="F9" s="359"/>
      <c r="G9" s="11"/>
      <c r="H9" s="11"/>
      <c r="I9" s="11"/>
      <c r="J9" s="11"/>
      <c r="K9" s="11"/>
      <c r="L9" s="11"/>
      <c r="M9" s="15"/>
    </row>
    <row r="10" spans="1:13" ht="13.5" thickBot="1">
      <c r="A10" s="238" t="s">
        <v>560</v>
      </c>
      <c r="B10" s="344"/>
      <c r="C10" s="10"/>
      <c r="D10" s="10"/>
      <c r="E10" s="10"/>
      <c r="F10" s="10"/>
      <c r="G10" s="10" t="s">
        <v>268</v>
      </c>
      <c r="H10" s="360" t="str">
        <f>MedTeam!C9</f>
        <v>Assistant name</v>
      </c>
      <c r="I10" s="361"/>
      <c r="J10" s="361"/>
      <c r="K10" s="361"/>
      <c r="L10" s="392"/>
      <c r="M10" s="15"/>
    </row>
    <row r="11" spans="1:13" ht="13.5" thickBot="1">
      <c r="A11" s="238" t="s">
        <v>266</v>
      </c>
      <c r="B11" s="344"/>
      <c r="C11" s="10"/>
      <c r="D11" s="10"/>
      <c r="E11" s="10"/>
      <c r="F11" s="10"/>
      <c r="G11" s="10" t="s">
        <v>560</v>
      </c>
      <c r="H11" s="192" t="str">
        <f>MedTeam!D9</f>
        <v>999-999-9999</v>
      </c>
      <c r="I11" s="10"/>
      <c r="J11" s="10" t="s">
        <v>266</v>
      </c>
      <c r="K11" s="393" t="str">
        <f>MedTeam!E9</f>
        <v>999-999-9999</v>
      </c>
      <c r="L11" s="393"/>
      <c r="M11" s="15"/>
    </row>
    <row r="12" spans="1:13" ht="13.5" thickBot="1">
      <c r="A12" s="238"/>
      <c r="B12" s="10"/>
      <c r="C12" s="10"/>
      <c r="D12" s="10"/>
      <c r="E12" s="10"/>
      <c r="F12" s="10"/>
      <c r="G12" s="10"/>
      <c r="H12" s="11"/>
      <c r="I12" s="10"/>
      <c r="J12" s="10"/>
      <c r="K12" s="11"/>
      <c r="L12" s="11"/>
      <c r="M12" s="15"/>
    </row>
    <row r="13" spans="1:13" ht="13.5" thickBot="1">
      <c r="A13" s="238"/>
      <c r="B13" s="10"/>
      <c r="C13" s="10"/>
      <c r="D13" s="10"/>
      <c r="E13" s="10"/>
      <c r="F13" s="10"/>
      <c r="G13" s="10" t="s">
        <v>211</v>
      </c>
      <c r="H13" s="394" t="s">
        <v>240</v>
      </c>
      <c r="I13" s="395"/>
      <c r="J13" s="395"/>
      <c r="K13" s="395"/>
      <c r="L13" s="396"/>
      <c r="M13" s="15"/>
    </row>
    <row r="14" spans="1:13" ht="13.5" thickBot="1">
      <c r="A14" s="238"/>
      <c r="B14" s="10"/>
      <c r="C14" s="10"/>
      <c r="D14" s="10"/>
      <c r="E14" s="10"/>
      <c r="F14" s="10"/>
      <c r="G14" s="10" t="s">
        <v>560</v>
      </c>
      <c r="H14" s="345" t="s">
        <v>251</v>
      </c>
      <c r="I14" s="10"/>
      <c r="J14" s="10" t="s">
        <v>266</v>
      </c>
      <c r="K14" s="397" t="s">
        <v>251</v>
      </c>
      <c r="L14" s="398"/>
      <c r="M14" s="15"/>
    </row>
    <row r="15" spans="1:13" ht="13.5" thickBot="1">
      <c r="A15" s="238"/>
      <c r="B15" s="10"/>
      <c r="C15" s="10"/>
      <c r="D15" s="10"/>
      <c r="E15" s="10"/>
      <c r="F15" s="10"/>
      <c r="G15" s="10"/>
      <c r="H15" s="10"/>
      <c r="I15" s="10"/>
      <c r="J15" s="10"/>
      <c r="K15" s="10"/>
      <c r="L15" s="13"/>
      <c r="M15" s="15"/>
    </row>
    <row r="16" spans="1:13" ht="24.75" customHeight="1" thickBot="1">
      <c r="A16" s="239" t="s">
        <v>396</v>
      </c>
      <c r="B16" s="377" t="s">
        <v>306</v>
      </c>
      <c r="C16" s="378"/>
      <c r="D16" s="378"/>
      <c r="E16" s="378"/>
      <c r="F16" s="378"/>
      <c r="G16" s="378"/>
      <c r="H16" s="378"/>
      <c r="I16" s="378"/>
      <c r="J16" s="378"/>
      <c r="K16" s="378"/>
      <c r="L16" s="369"/>
      <c r="M16" s="15"/>
    </row>
    <row r="17" spans="1:13" ht="13.5" thickBot="1">
      <c r="A17" s="239"/>
      <c r="B17" s="7"/>
      <c r="C17" s="7"/>
      <c r="D17" s="7"/>
      <c r="E17" s="7"/>
      <c r="F17" s="7"/>
      <c r="G17" s="7"/>
      <c r="H17" s="7"/>
      <c r="I17" s="7"/>
      <c r="J17" s="7"/>
      <c r="K17" s="7"/>
      <c r="L17" s="7"/>
      <c r="M17" s="15"/>
    </row>
    <row r="18" spans="1:13" ht="13.5" thickBot="1">
      <c r="A18" s="238" t="s">
        <v>557</v>
      </c>
      <c r="B18" s="370" t="s">
        <v>569</v>
      </c>
      <c r="C18" s="378"/>
      <c r="D18" s="369"/>
      <c r="E18" s="10" t="s">
        <v>558</v>
      </c>
      <c r="F18" s="371" t="s">
        <v>563</v>
      </c>
      <c r="G18" s="372"/>
      <c r="H18" s="11"/>
      <c r="I18" s="11"/>
      <c r="J18" s="11"/>
      <c r="K18" s="11"/>
      <c r="L18" s="7"/>
      <c r="M18" s="15"/>
    </row>
    <row r="19" spans="1:13" ht="12.75">
      <c r="A19" s="238"/>
      <c r="B19" s="10"/>
      <c r="C19" s="10"/>
      <c r="D19" s="10"/>
      <c r="E19" s="10"/>
      <c r="F19" s="10"/>
      <c r="G19" s="10"/>
      <c r="H19" s="11"/>
      <c r="I19" s="11"/>
      <c r="J19" s="11"/>
      <c r="K19" s="11"/>
      <c r="L19" s="7"/>
      <c r="M19" s="15"/>
    </row>
    <row r="20" spans="1:13" ht="13.5" thickBot="1">
      <c r="A20" s="238"/>
      <c r="B20" s="373" t="s">
        <v>398</v>
      </c>
      <c r="C20" s="362"/>
      <c r="D20" s="363"/>
      <c r="E20" s="364" t="s">
        <v>406</v>
      </c>
      <c r="F20" s="363"/>
      <c r="G20" s="365" t="s">
        <v>399</v>
      </c>
      <c r="H20" s="366"/>
      <c r="I20" s="366"/>
      <c r="J20" s="366"/>
      <c r="K20" s="366"/>
      <c r="L20" s="367"/>
      <c r="M20" s="15"/>
    </row>
    <row r="21" spans="1:13" ht="13.5" thickBot="1">
      <c r="A21" s="239" t="s">
        <v>561</v>
      </c>
      <c r="B21" s="387" t="s">
        <v>274</v>
      </c>
      <c r="C21" s="388"/>
      <c r="D21" s="389"/>
      <c r="E21" s="390" t="s">
        <v>273</v>
      </c>
      <c r="F21" s="391"/>
      <c r="G21" s="374" t="s">
        <v>275</v>
      </c>
      <c r="H21" s="375"/>
      <c r="I21" s="375"/>
      <c r="J21" s="375"/>
      <c r="K21" s="375"/>
      <c r="L21" s="376"/>
      <c r="M21" s="15"/>
    </row>
    <row r="22" spans="1:13" ht="13.5" thickBot="1">
      <c r="A22" s="239"/>
      <c r="B22" s="7"/>
      <c r="C22" s="7"/>
      <c r="D22" s="7"/>
      <c r="E22" s="7"/>
      <c r="F22" s="7"/>
      <c r="G22" s="7"/>
      <c r="H22" s="7"/>
      <c r="I22" s="7"/>
      <c r="J22" s="7"/>
      <c r="K22" s="7"/>
      <c r="L22" s="7"/>
      <c r="M22" s="15"/>
    </row>
    <row r="23" spans="1:13" ht="13.5" thickBot="1">
      <c r="A23" s="239" t="s">
        <v>562</v>
      </c>
      <c r="B23" s="346">
        <v>35076</v>
      </c>
      <c r="C23" s="7" t="s">
        <v>405</v>
      </c>
      <c r="D23" s="347" t="s">
        <v>555</v>
      </c>
      <c r="E23" s="7" t="s">
        <v>564</v>
      </c>
      <c r="F23" s="349" t="s">
        <v>556</v>
      </c>
      <c r="G23" s="7" t="s">
        <v>403</v>
      </c>
      <c r="H23" s="350">
        <v>18495</v>
      </c>
      <c r="I23" s="11"/>
      <c r="J23" s="13"/>
      <c r="K23" s="14"/>
      <c r="L23" s="13"/>
      <c r="M23" s="15"/>
    </row>
    <row r="24" spans="1:13" ht="12.75">
      <c r="A24" s="18"/>
      <c r="B24" s="13"/>
      <c r="C24" s="17"/>
      <c r="D24" s="17"/>
      <c r="E24" s="7" t="s">
        <v>397</v>
      </c>
      <c r="F24" s="348">
        <f ca="1">(NOW()-B23)/365</f>
        <v>10.946466777016738</v>
      </c>
      <c r="G24" s="7" t="s">
        <v>404</v>
      </c>
      <c r="H24" s="348">
        <f ca="1">(NOW()-H23)/365</f>
        <v>56.37386403729071</v>
      </c>
      <c r="I24" s="11"/>
      <c r="J24" s="11"/>
      <c r="K24" s="11"/>
      <c r="L24" s="13"/>
      <c r="M24" s="15"/>
    </row>
    <row r="25" spans="1:13" ht="13.5" thickBot="1">
      <c r="A25" s="20"/>
      <c r="B25" s="21"/>
      <c r="C25" s="21"/>
      <c r="D25" s="21"/>
      <c r="E25" s="21"/>
      <c r="F25" s="21"/>
      <c r="G25" s="21"/>
      <c r="H25" s="21"/>
      <c r="I25" s="21"/>
      <c r="J25" s="21"/>
      <c r="K25" s="21"/>
      <c r="L25" s="21"/>
      <c r="M25" s="22"/>
    </row>
    <row r="27" ht="12.75">
      <c r="D27" t="s">
        <v>122</v>
      </c>
    </row>
  </sheetData>
  <mergeCells count="21">
    <mergeCell ref="H13:L13"/>
    <mergeCell ref="K14:L14"/>
    <mergeCell ref="H3:L3"/>
    <mergeCell ref="H4:L4"/>
    <mergeCell ref="K5:L5"/>
    <mergeCell ref="K11:L11"/>
    <mergeCell ref="B7:F7"/>
    <mergeCell ref="H7:L7"/>
    <mergeCell ref="B8:F8"/>
    <mergeCell ref="H10:L10"/>
    <mergeCell ref="K8:L8"/>
    <mergeCell ref="B9:F9"/>
    <mergeCell ref="B21:D21"/>
    <mergeCell ref="E21:F21"/>
    <mergeCell ref="G21:L21"/>
    <mergeCell ref="B16:L16"/>
    <mergeCell ref="B18:D18"/>
    <mergeCell ref="F18:G18"/>
    <mergeCell ref="B20:D20"/>
    <mergeCell ref="E20:F20"/>
    <mergeCell ref="G20:L20"/>
  </mergeCells>
  <hyperlinks>
    <hyperlink ref="A3" location="Contacts" display="Provider Contacts"/>
    <hyperlink ref="A2" location="Me!A1" display="My Setup"/>
    <hyperlink ref="A4" location="Ins!Insurance_carrier" display="Insurance Provider"/>
    <hyperlink ref="A5" location="Ins_log" display="Insurance Log"/>
  </hyperlinks>
  <printOptions/>
  <pageMargins left="0.5" right="0.5" top="1" bottom="1" header="0.5" footer="0.5"/>
  <pageSetup fitToHeight="1" fitToWidth="1" horizontalDpi="600" verticalDpi="600" orientation="landscape" scale="87" r:id="rId2"/>
  <drawing r:id="rId1"/>
</worksheet>
</file>

<file path=xl/worksheets/sheet20.xml><?xml version="1.0" encoding="utf-8"?>
<worksheet xmlns="http://schemas.openxmlformats.org/spreadsheetml/2006/main" xmlns:r="http://schemas.openxmlformats.org/officeDocument/2006/relationships">
  <sheetPr codeName="Sheet25"/>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E2" sqref="E2"/>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288" t="s">
        <v>675</v>
      </c>
      <c r="G1" s="288" t="s">
        <v>676</v>
      </c>
      <c r="H1" s="31"/>
    </row>
    <row r="2" spans="1:8" ht="12.75">
      <c r="A2" s="96"/>
      <c r="B2" s="93"/>
      <c r="C2" s="31"/>
      <c r="D2" s="166" t="s">
        <v>677</v>
      </c>
      <c r="E2" s="288" t="s">
        <v>678</v>
      </c>
      <c r="F2" s="288" t="s">
        <v>679</v>
      </c>
      <c r="G2" s="288" t="s">
        <v>680</v>
      </c>
      <c r="H2" s="31"/>
    </row>
    <row r="3" spans="1:8" ht="12.75">
      <c r="A3" s="150" t="s">
        <v>686</v>
      </c>
      <c r="B3" s="204" t="s">
        <v>652</v>
      </c>
      <c r="C3" s="31"/>
      <c r="D3" s="288"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sheetPr codeName="Sheet26"/>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F2" sqref="F2"/>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288" t="s">
        <v>675</v>
      </c>
      <c r="G1" s="288" t="s">
        <v>676</v>
      </c>
      <c r="H1" s="31"/>
    </row>
    <row r="2" spans="1:8" ht="12.75">
      <c r="A2" s="96"/>
      <c r="B2" s="93"/>
      <c r="C2" s="31"/>
      <c r="D2" s="288" t="s">
        <v>677</v>
      </c>
      <c r="E2" s="166" t="s">
        <v>678</v>
      </c>
      <c r="F2" s="288" t="s">
        <v>679</v>
      </c>
      <c r="G2" s="288" t="s">
        <v>680</v>
      </c>
      <c r="H2" s="31"/>
    </row>
    <row r="3" spans="1:8" ht="12.75">
      <c r="A3" s="150" t="s">
        <v>686</v>
      </c>
      <c r="B3" s="204" t="s">
        <v>652</v>
      </c>
      <c r="C3" s="31"/>
      <c r="D3" s="288"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sheetPr codeName="Sheet27"/>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G2" sqref="G2"/>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288" t="s">
        <v>675</v>
      </c>
      <c r="G1" s="288" t="s">
        <v>676</v>
      </c>
      <c r="H1" s="31"/>
    </row>
    <row r="2" spans="1:8" ht="12.75">
      <c r="A2" s="96"/>
      <c r="B2" s="93"/>
      <c r="C2" s="31"/>
      <c r="D2" s="288" t="s">
        <v>677</v>
      </c>
      <c r="E2" s="288" t="s">
        <v>678</v>
      </c>
      <c r="F2" s="166" t="s">
        <v>679</v>
      </c>
      <c r="G2" s="288" t="s">
        <v>680</v>
      </c>
      <c r="H2" s="31"/>
    </row>
    <row r="3" spans="1:8" ht="12.75">
      <c r="A3" s="150" t="s">
        <v>686</v>
      </c>
      <c r="B3" s="204" t="s">
        <v>652</v>
      </c>
      <c r="C3" s="31"/>
      <c r="D3" s="288"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446"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sheetPr codeName="Sheet28"/>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D3" sqref="D3"/>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288" t="s">
        <v>675</v>
      </c>
      <c r="G1" s="288" t="s">
        <v>676</v>
      </c>
      <c r="H1" s="31"/>
    </row>
    <row r="2" spans="1:8" ht="12.75">
      <c r="A2" s="96"/>
      <c r="B2" s="93"/>
      <c r="C2" s="31"/>
      <c r="D2" s="288" t="s">
        <v>677</v>
      </c>
      <c r="E2" s="288" t="s">
        <v>678</v>
      </c>
      <c r="F2" s="288" t="s">
        <v>679</v>
      </c>
      <c r="G2" s="166" t="s">
        <v>680</v>
      </c>
      <c r="H2" s="31"/>
    </row>
    <row r="3" spans="1:8" ht="12.75">
      <c r="A3" s="150" t="s">
        <v>686</v>
      </c>
      <c r="B3" s="204" t="s">
        <v>652</v>
      </c>
      <c r="C3" s="31"/>
      <c r="D3" s="288"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sheetPr codeName="Sheet29"/>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E3" sqref="E3"/>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288" t="s">
        <v>675</v>
      </c>
      <c r="G1" s="288" t="s">
        <v>676</v>
      </c>
      <c r="H1" s="31"/>
    </row>
    <row r="2" spans="1:8" ht="12.75">
      <c r="A2" s="96"/>
      <c r="B2" s="93"/>
      <c r="C2" s="31"/>
      <c r="D2" s="288" t="s">
        <v>677</v>
      </c>
      <c r="E2" s="288" t="s">
        <v>678</v>
      </c>
      <c r="F2" s="288" t="s">
        <v>679</v>
      </c>
      <c r="G2" s="288" t="s">
        <v>680</v>
      </c>
      <c r="H2" s="31"/>
    </row>
    <row r="3" spans="1:8" ht="12.75">
      <c r="A3" s="150" t="s">
        <v>686</v>
      </c>
      <c r="B3" s="204" t="s">
        <v>652</v>
      </c>
      <c r="C3" s="31"/>
      <c r="D3" s="166" t="s">
        <v>681</v>
      </c>
      <c r="E3" s="289"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sheetPr codeName="Sheet30"/>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F3" sqref="F3"/>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288" t="s">
        <v>675</v>
      </c>
      <c r="G1" s="288" t="s">
        <v>676</v>
      </c>
      <c r="H1" s="31"/>
    </row>
    <row r="2" spans="1:8" ht="12.75">
      <c r="A2" s="96"/>
      <c r="B2" s="93"/>
      <c r="C2" s="31"/>
      <c r="D2" s="288" t="s">
        <v>677</v>
      </c>
      <c r="E2" s="288" t="s">
        <v>678</v>
      </c>
      <c r="F2" s="288" t="s">
        <v>679</v>
      </c>
      <c r="G2" s="288" t="s">
        <v>680</v>
      </c>
      <c r="H2" s="31"/>
    </row>
    <row r="3" spans="1:8" ht="12.75">
      <c r="A3" s="150" t="s">
        <v>686</v>
      </c>
      <c r="B3" s="204" t="s">
        <v>652</v>
      </c>
      <c r="C3" s="31"/>
      <c r="D3" s="288" t="s">
        <v>681</v>
      </c>
      <c r="E3" s="165" t="s">
        <v>682</v>
      </c>
      <c r="F3" s="289"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sheetPr codeName="Sheet31"/>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D1" sqref="D1"/>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64"/>
      <c r="D1" s="288" t="s">
        <v>673</v>
      </c>
      <c r="E1" s="288" t="s">
        <v>674</v>
      </c>
      <c r="F1" s="288" t="s">
        <v>675</v>
      </c>
      <c r="G1" s="288" t="s">
        <v>676</v>
      </c>
      <c r="H1" s="31"/>
    </row>
    <row r="2" spans="1:8" ht="12.75">
      <c r="A2" s="96"/>
      <c r="B2" s="93"/>
      <c r="C2" s="31"/>
      <c r="D2" s="288" t="s">
        <v>677</v>
      </c>
      <c r="E2" s="288" t="s">
        <v>678</v>
      </c>
      <c r="F2" s="288" t="s">
        <v>679</v>
      </c>
      <c r="G2" s="288" t="s">
        <v>680</v>
      </c>
      <c r="H2" s="31"/>
    </row>
    <row r="3" spans="1:8" ht="12.75">
      <c r="A3" s="150" t="s">
        <v>686</v>
      </c>
      <c r="B3" s="204" t="s">
        <v>652</v>
      </c>
      <c r="C3" s="31"/>
      <c r="D3" s="288" t="s">
        <v>681</v>
      </c>
      <c r="E3" s="289" t="s">
        <v>682</v>
      </c>
      <c r="F3" s="165" t="s">
        <v>683</v>
      </c>
      <c r="G3" s="289" t="s">
        <v>684</v>
      </c>
      <c r="H3" s="31"/>
    </row>
    <row r="4" spans="1:8" ht="12.75">
      <c r="A4" s="92" t="s">
        <v>709</v>
      </c>
      <c r="B4" s="291" t="s">
        <v>737</v>
      </c>
      <c r="C4" s="51"/>
      <c r="D4" s="51"/>
      <c r="E4" s="51"/>
      <c r="F4" s="51"/>
      <c r="G4" s="51"/>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47" t="str">
        <f>'Lab Setup'!B8</f>
        <v>ALP (Alkaline Phosphatase)</v>
      </c>
      <c r="C6" s="56"/>
      <c r="D6" s="152" t="str">
        <f>IF(ISBLANK(C6)," ",IF(C6&lt;F6,"L",IF(C6&gt;G6,"H"," ")))</f>
        <v> </v>
      </c>
      <c r="E6" s="304" t="str">
        <f>'Lab Setup'!C8</f>
        <v>IU/L</v>
      </c>
      <c r="F6" s="149">
        <f>'Lab Setup'!D8</f>
        <v>30</v>
      </c>
      <c r="G6" s="149">
        <f>'Lab Setup'!E8</f>
        <v>130</v>
      </c>
      <c r="H6" s="31"/>
    </row>
    <row r="7" spans="1:10" ht="12.75">
      <c r="A7" s="286" t="str">
        <f>'Lab Setup'!A9</f>
        <v> </v>
      </c>
      <c r="B7" s="339" t="str">
        <f>'Lab Setup'!B9</f>
        <v>ALT (amino alanine transferase)</v>
      </c>
      <c r="C7" s="56"/>
      <c r="D7" s="152" t="str">
        <f aca="true" t="shared" si="0" ref="D7:D30">IF(ISBLANK(C7)," ",IF(C7&lt;F7,"L",IF(C7&gt;G7,"H"," ")))</f>
        <v> </v>
      </c>
      <c r="E7" s="304" t="str">
        <f>'Lab Setup'!C9</f>
        <v>IU/L</v>
      </c>
      <c r="F7" s="149">
        <f>'Lab Setup'!D9</f>
        <v>5</v>
      </c>
      <c r="G7" s="149">
        <f>'Lab Setup'!E9</f>
        <v>40</v>
      </c>
      <c r="H7" s="31"/>
      <c r="I7" s="1"/>
      <c r="J7" s="1"/>
    </row>
    <row r="8" spans="1:8" ht="12.75">
      <c r="A8" s="286" t="str">
        <f>'Lab Setup'!A10</f>
        <v> </v>
      </c>
      <c r="B8" s="339" t="str">
        <f>'Lab Setup'!B10</f>
        <v>AST (aspartate aminotransferase)</v>
      </c>
      <c r="C8" s="56"/>
      <c r="D8" s="152" t="str">
        <f t="shared" si="0"/>
        <v> </v>
      </c>
      <c r="E8" s="304" t="str">
        <f>'Lab Setup'!C10</f>
        <v>IU/L</v>
      </c>
      <c r="F8" s="149">
        <f>'Lab Setup'!D10</f>
        <v>10</v>
      </c>
      <c r="G8" s="149">
        <f>'Lab Setup'!E10</f>
        <v>45</v>
      </c>
      <c r="H8" s="31"/>
    </row>
    <row r="9" spans="1:8" ht="12.75">
      <c r="A9" s="286" t="str">
        <f>'Lab Setup'!A11</f>
        <v> </v>
      </c>
      <c r="B9" s="147" t="str">
        <f>'Lab Setup'!B11</f>
        <v>Albumin, serum (Alb)</v>
      </c>
      <c r="C9" s="55"/>
      <c r="D9" s="152" t="str">
        <f t="shared" si="0"/>
        <v> </v>
      </c>
      <c r="E9" s="304" t="str">
        <f>'Lab Setup'!C11</f>
        <v>gm/dL </v>
      </c>
      <c r="F9" s="149">
        <f>'Lab Setup'!D11</f>
        <v>3.5</v>
      </c>
      <c r="G9" s="149">
        <f>'Lab Setup'!E11</f>
        <v>5</v>
      </c>
      <c r="H9" s="31"/>
    </row>
    <row r="10" spans="1:8" ht="12.75">
      <c r="A10" s="286" t="str">
        <f>'Lab Setup'!A12</f>
        <v> </v>
      </c>
      <c r="B10" s="339" t="str">
        <f>'Lab Setup'!B12</f>
        <v>Bilirubin, Total (Bili), serum</v>
      </c>
      <c r="C10" s="55"/>
      <c r="D10" s="152" t="str">
        <f t="shared" si="0"/>
        <v> </v>
      </c>
      <c r="E10" s="304" t="str">
        <f>'Lab Setup'!C12</f>
        <v>mg/dL</v>
      </c>
      <c r="F10" s="149">
        <f>'Lab Setup'!D12</f>
        <v>0.2</v>
      </c>
      <c r="G10" s="149">
        <f>'Lab Setup'!E12</f>
        <v>1</v>
      </c>
      <c r="H10" s="31"/>
    </row>
    <row r="11" spans="1:8" ht="12.75">
      <c r="A11" s="286" t="str">
        <f>'Lab Setup'!A13</f>
        <v> </v>
      </c>
      <c r="B11" s="147" t="str">
        <f>'Lab Setup'!B13</f>
        <v>BUN (Blood urea nitrogen)</v>
      </c>
      <c r="C11" s="55"/>
      <c r="D11" s="152" t="str">
        <f t="shared" si="0"/>
        <v> </v>
      </c>
      <c r="E11" s="304" t="str">
        <f>'Lab Setup'!C13</f>
        <v>mg/dL</v>
      </c>
      <c r="F11" s="149">
        <f>'Lab Setup'!D13</f>
        <v>8</v>
      </c>
      <c r="G11" s="149">
        <f>'Lab Setup'!E13</f>
        <v>18</v>
      </c>
      <c r="H11" s="31"/>
    </row>
    <row r="12" spans="1:8" ht="12.75">
      <c r="A12" s="286" t="str">
        <f>'Lab Setup'!A14</f>
        <v> </v>
      </c>
      <c r="B12" s="147" t="str">
        <f>'Lab Setup'!B14</f>
        <v>Ca - Calcium</v>
      </c>
      <c r="C12" s="55"/>
      <c r="D12" s="152" t="str">
        <f t="shared" si="0"/>
        <v> </v>
      </c>
      <c r="E12" s="304" t="str">
        <f>'Lab Setup'!C14</f>
        <v>mg/dL</v>
      </c>
      <c r="F12" s="149">
        <f>'Lab Setup'!D14</f>
        <v>8.5</v>
      </c>
      <c r="G12" s="149">
        <f>'Lab Setup'!E14</f>
        <v>10.5</v>
      </c>
      <c r="H12" s="31"/>
    </row>
    <row r="13" spans="1:8" ht="12.75">
      <c r="A13" s="286" t="str">
        <f>'Lab Setup'!A15</f>
        <v> </v>
      </c>
      <c r="B13" s="147" t="str">
        <f>'Lab Setup'!B15</f>
        <v>CI - Chloride</v>
      </c>
      <c r="C13" s="55"/>
      <c r="D13" s="152" t="str">
        <f t="shared" si="0"/>
        <v> </v>
      </c>
      <c r="E13" s="304" t="str">
        <f>'Lab Setup'!C15</f>
        <v>mEq/L</v>
      </c>
      <c r="F13" s="149">
        <f>'Lab Setup'!D15</f>
        <v>97</v>
      </c>
      <c r="G13" s="149">
        <f>'Lab Setup'!E15</f>
        <v>107</v>
      </c>
      <c r="H13" s="31"/>
    </row>
    <row r="14" spans="1:8" ht="12.75">
      <c r="A14" s="286" t="str">
        <f>'Lab Setup'!A16</f>
        <v> </v>
      </c>
      <c r="B14" s="147" t="str">
        <f>'Lab Setup'!B16</f>
        <v>CO2 - Carbon dioxide</v>
      </c>
      <c r="C14" s="55"/>
      <c r="D14" s="152" t="str">
        <f t="shared" si="0"/>
        <v> </v>
      </c>
      <c r="E14" s="304" t="str">
        <f>'Lab Setup'!C16</f>
        <v>mEq/L</v>
      </c>
      <c r="F14" s="149">
        <f>'Lab Setup'!D16</f>
        <v>20</v>
      </c>
      <c r="G14" s="149">
        <f>'Lab Setup'!E16</f>
        <v>29</v>
      </c>
      <c r="H14" s="31"/>
    </row>
    <row r="15" spans="1:8" ht="12.75">
      <c r="A15" s="286" t="str">
        <f>'Lab Setup'!A17</f>
        <v> </v>
      </c>
      <c r="B15" s="147" t="str">
        <f>'Lab Setup'!B17</f>
        <v>CRT - Creatinine</v>
      </c>
      <c r="C15" s="55"/>
      <c r="D15" s="152" t="str">
        <f t="shared" si="0"/>
        <v> </v>
      </c>
      <c r="E15" s="304" t="str">
        <f>'Lab Setup'!C17</f>
        <v>mg/dL</v>
      </c>
      <c r="F15" s="149">
        <f>'Lab Setup'!D17</f>
        <v>0.6</v>
      </c>
      <c r="G15" s="149">
        <f>'Lab Setup'!E17</f>
        <v>1.5</v>
      </c>
      <c r="H15" s="31"/>
    </row>
    <row r="16" spans="1:8" ht="12.75">
      <c r="A16" s="286" t="str">
        <f>'Lab Setup'!A18</f>
        <v> </v>
      </c>
      <c r="B16" s="147" t="str">
        <f>'Lab Setup'!B18</f>
        <v>Glucose</v>
      </c>
      <c r="C16" s="55"/>
      <c r="D16" s="152" t="str">
        <f t="shared" si="0"/>
        <v> </v>
      </c>
      <c r="E16" s="304" t="str">
        <f>'Lab Setup'!C18</f>
        <v>mg/dL</v>
      </c>
      <c r="F16" s="149">
        <f>'Lab Setup'!D18</f>
        <v>65</v>
      </c>
      <c r="G16" s="149">
        <f>'Lab Setup'!E18</f>
        <v>110</v>
      </c>
      <c r="H16" s="31"/>
    </row>
    <row r="17" spans="1:8" ht="12.75">
      <c r="A17" s="286" t="str">
        <f>'Lab Setup'!A19</f>
        <v> </v>
      </c>
      <c r="B17" s="147" t="str">
        <f>'Lab Setup'!B19</f>
        <v>Mg - Magnesium</v>
      </c>
      <c r="C17" s="55"/>
      <c r="D17" s="152" t="str">
        <f t="shared" si="0"/>
        <v> </v>
      </c>
      <c r="E17" s="304" t="str">
        <f>'Lab Setup'!C19</f>
        <v>mg/dL</v>
      </c>
      <c r="F17" s="149">
        <f>'Lab Setup'!D19</f>
        <v>1.8</v>
      </c>
      <c r="G17" s="149">
        <f>'Lab Setup'!E19</f>
        <v>2.5</v>
      </c>
      <c r="H17" s="31"/>
    </row>
    <row r="18" spans="1:8" ht="12.75">
      <c r="A18" s="286" t="str">
        <f>'Lab Setup'!A20</f>
        <v> </v>
      </c>
      <c r="B18" s="147" t="str">
        <f>'Lab Setup'!B20</f>
        <v>Potassium (K)</v>
      </c>
      <c r="C18" s="55"/>
      <c r="D18" s="152" t="str">
        <f t="shared" si="0"/>
        <v> </v>
      </c>
      <c r="E18" s="304" t="str">
        <f>'Lab Setup'!C20</f>
        <v>mEq/L</v>
      </c>
      <c r="F18" s="149">
        <f>'Lab Setup'!D20</f>
        <v>3.5</v>
      </c>
      <c r="G18" s="149">
        <f>'Lab Setup'!E20</f>
        <v>5</v>
      </c>
      <c r="H18" s="31"/>
    </row>
    <row r="19" spans="1:8" ht="12.75">
      <c r="A19" s="286" t="str">
        <f>'Lab Setup'!A21</f>
        <v> </v>
      </c>
      <c r="B19" s="147" t="str">
        <f>'Lab Setup'!B21</f>
        <v>Sodium (Na)</v>
      </c>
      <c r="C19" s="55"/>
      <c r="D19" s="152" t="str">
        <f t="shared" si="0"/>
        <v> </v>
      </c>
      <c r="E19" s="304" t="str">
        <f>'Lab Setup'!C21</f>
        <v>mEq/L</v>
      </c>
      <c r="F19" s="149">
        <f>'Lab Setup'!D21</f>
        <v>135</v>
      </c>
      <c r="G19" s="149">
        <f>'Lab Setup'!E21</f>
        <v>145</v>
      </c>
      <c r="H19" s="31"/>
    </row>
    <row r="20" spans="1:8" ht="12.75">
      <c r="A20" s="286" t="str">
        <f>'Lab Setup'!A22</f>
        <v> </v>
      </c>
      <c r="B20" s="147" t="str">
        <f>'Lab Setup'!B22</f>
        <v>Total Protein</v>
      </c>
      <c r="C20" s="55"/>
      <c r="D20" s="152" t="str">
        <f t="shared" si="0"/>
        <v> </v>
      </c>
      <c r="E20" s="304" t="str">
        <f>'Lab Setup'!C22</f>
        <v>gm/dL </v>
      </c>
      <c r="F20" s="149">
        <f>'Lab Setup'!D22</f>
        <v>6</v>
      </c>
      <c r="G20" s="149">
        <f>'Lab Setup'!E22</f>
        <v>8</v>
      </c>
      <c r="H20" s="31"/>
    </row>
    <row r="21" spans="1:8" ht="12.75">
      <c r="A21" s="286" t="str">
        <f>'Lab Setup'!A23</f>
        <v>CBC</v>
      </c>
      <c r="B21" s="339" t="str">
        <f>'Lab Setup'!B23</f>
        <v>RBC - Red Blood Cells</v>
      </c>
      <c r="C21" s="55"/>
      <c r="D21" s="152" t="str">
        <f t="shared" si="0"/>
        <v> </v>
      </c>
      <c r="E21" s="304" t="str">
        <f>'Lab Setup'!C23</f>
        <v>(X106/uL)</v>
      </c>
      <c r="F21" s="149">
        <f>'Lab Setup'!D23</f>
        <v>4.4</v>
      </c>
      <c r="G21" s="149">
        <f>'Lab Setup'!E23</f>
        <v>5.6</v>
      </c>
      <c r="H21" s="31"/>
    </row>
    <row r="22" spans="1:8" ht="12.75">
      <c r="A22" s="286" t="str">
        <f>'Lab Setup'!A24</f>
        <v> </v>
      </c>
      <c r="B22" s="339" t="str">
        <f>'Lab Setup'!B24</f>
        <v>Hgb - Hemoglobin</v>
      </c>
      <c r="C22" s="55"/>
      <c r="D22" s="152" t="str">
        <f t="shared" si="0"/>
        <v> </v>
      </c>
      <c r="E22" s="304" t="str">
        <f>'Lab Setup'!C24</f>
        <v>(g/dL)</v>
      </c>
      <c r="F22" s="149">
        <f>'Lab Setup'!D24</f>
        <v>13</v>
      </c>
      <c r="G22" s="149">
        <f>'Lab Setup'!E24</f>
        <v>18</v>
      </c>
      <c r="H22" s="31"/>
    </row>
    <row r="23" spans="1:8" ht="12.75">
      <c r="A23" s="286" t="str">
        <f>'Lab Setup'!A25</f>
        <v> </v>
      </c>
      <c r="B23" s="147" t="str">
        <f>'Lab Setup'!B25</f>
        <v>Hct - Hematocrtit</v>
      </c>
      <c r="C23" s="55"/>
      <c r="D23" s="152" t="str">
        <f t="shared" si="0"/>
        <v> </v>
      </c>
      <c r="E23" s="304" t="str">
        <f>'Lab Setup'!C25</f>
        <v>%</v>
      </c>
      <c r="F23" s="149">
        <f>'Lab Setup'!D25</f>
        <v>0.38</v>
      </c>
      <c r="G23" s="149">
        <f>'Lab Setup'!E25</f>
        <v>0.5</v>
      </c>
      <c r="H23" s="31"/>
    </row>
    <row r="24" spans="1:8" ht="12.75">
      <c r="A24" s="286" t="str">
        <f>'Lab Setup'!A26</f>
        <v> </v>
      </c>
      <c r="B24" s="147" t="str">
        <f>'Lab Setup'!B26</f>
        <v>MCV - Mean Corp. Volume</v>
      </c>
      <c r="C24" s="55"/>
      <c r="D24" s="152" t="str">
        <f t="shared" si="0"/>
        <v> </v>
      </c>
      <c r="E24" s="304" t="str">
        <f>'Lab Setup'!C26</f>
        <v>(fL)</v>
      </c>
      <c r="F24" s="149">
        <f>'Lab Setup'!D26</f>
        <v>81</v>
      </c>
      <c r="G24" s="149">
        <f>'Lab Setup'!E26</f>
        <v>98</v>
      </c>
      <c r="H24" s="31"/>
    </row>
    <row r="25" spans="1:8" ht="12.75">
      <c r="A25" s="286" t="str">
        <f>'Lab Setup'!A27</f>
        <v> </v>
      </c>
      <c r="B25" s="147" t="str">
        <f>'Lab Setup'!B27</f>
        <v>MCH - Mean Corp. Hgb</v>
      </c>
      <c r="C25" s="55"/>
      <c r="D25" s="152" t="str">
        <f t="shared" si="0"/>
        <v> </v>
      </c>
      <c r="E25" s="304" t="str">
        <f>'Lab Setup'!C27</f>
        <v>(pg)</v>
      </c>
      <c r="F25" s="149">
        <f>'Lab Setup'!D27</f>
        <v>27.3</v>
      </c>
      <c r="G25" s="149">
        <f>'Lab Setup'!E27</f>
        <v>33.6</v>
      </c>
      <c r="H25" s="31"/>
    </row>
    <row r="26" spans="1:8" ht="12.75">
      <c r="A26" s="286" t="str">
        <f>'Lab Setup'!A28</f>
        <v> </v>
      </c>
      <c r="B26" s="147" t="str">
        <f>'Lab Setup'!B28</f>
        <v>MCHC - Mean Corp. Hgb Concentration</v>
      </c>
      <c r="C26" s="55"/>
      <c r="D26" s="152" t="str">
        <f t="shared" si="0"/>
        <v> </v>
      </c>
      <c r="E26" s="304" t="str">
        <f>'Lab Setup'!C28</f>
        <v>(g/dL)</v>
      </c>
      <c r="F26" s="149">
        <f>'Lab Setup'!D28</f>
        <v>32.3</v>
      </c>
      <c r="G26" s="149">
        <f>'Lab Setup'!E28</f>
        <v>35.7</v>
      </c>
      <c r="H26" s="31"/>
    </row>
    <row r="27" spans="1:8" ht="12.75">
      <c r="A27" s="286" t="str">
        <f>'Lab Setup'!A29</f>
        <v> </v>
      </c>
      <c r="B27" s="147" t="str">
        <f>'Lab Setup'!B29</f>
        <v>RDW - Red cell Dist Width</v>
      </c>
      <c r="C27" s="55"/>
      <c r="D27" s="152" t="str">
        <f t="shared" si="0"/>
        <v> </v>
      </c>
      <c r="E27" s="304" t="str">
        <f>'Lab Setup'!C29</f>
        <v>%</v>
      </c>
      <c r="F27" s="149">
        <f>'Lab Setup'!D29</f>
        <v>0.118</v>
      </c>
      <c r="G27" s="149">
        <f>'Lab Setup'!E29</f>
        <v>0.141</v>
      </c>
      <c r="H27" s="31"/>
    </row>
    <row r="28" spans="1:8" ht="12.75">
      <c r="A28" s="286" t="str">
        <f>'Lab Setup'!A30</f>
        <v> </v>
      </c>
      <c r="B28" s="147" t="str">
        <f>'Lab Setup'!B30</f>
        <v>ESR - Erythrocyte Sedimentation Rate</v>
      </c>
      <c r="C28" s="55"/>
      <c r="D28" s="152" t="str">
        <f t="shared" si="0"/>
        <v> </v>
      </c>
      <c r="E28" s="304" t="str">
        <f>'Lab Setup'!C30</f>
        <v>mm/hr</v>
      </c>
      <c r="F28" s="149">
        <f>'Lab Setup'!D30</f>
        <v>0</v>
      </c>
      <c r="G28" s="149">
        <f>'Lab Setup'!E30</f>
        <v>20</v>
      </c>
      <c r="H28" s="31"/>
    </row>
    <row r="29" spans="1:8" ht="12.75">
      <c r="A29" s="286" t="str">
        <f>'Lab Setup'!A31</f>
        <v> </v>
      </c>
      <c r="B29" s="339" t="str">
        <f>'Lab Setup'!B31</f>
        <v>Platelets (Thrombocytes)</v>
      </c>
      <c r="C29" s="55"/>
      <c r="D29" s="152" t="str">
        <f t="shared" si="0"/>
        <v> </v>
      </c>
      <c r="E29" s="304" t="str">
        <f>'Lab Setup'!C31</f>
        <v>(X103/uL)</v>
      </c>
      <c r="F29" s="149">
        <f>'Lab Setup'!D31</f>
        <v>150</v>
      </c>
      <c r="G29" s="149">
        <f>'Lab Setup'!E31</f>
        <v>400</v>
      </c>
      <c r="H29" s="31"/>
    </row>
    <row r="30" spans="1:8" ht="12.75">
      <c r="A30" s="286" t="str">
        <f>'Lab Setup'!A31</f>
        <v> </v>
      </c>
      <c r="B30" s="339" t="str">
        <f>'Lab Setup'!B32</f>
        <v>WBC - White blood cells</v>
      </c>
      <c r="C30" s="55"/>
      <c r="D30" s="152" t="str">
        <f t="shared" si="0"/>
        <v> </v>
      </c>
      <c r="E30" s="304" t="str">
        <f>'Lab Setup'!C32</f>
        <v>(X103/uL)</v>
      </c>
      <c r="F30" s="149">
        <f>'Lab Setup'!D32</f>
        <v>4.3</v>
      </c>
      <c r="G30" s="149">
        <f>'Lab Setup'!E32</f>
        <v>10</v>
      </c>
      <c r="H30" s="31"/>
    </row>
    <row r="31" spans="1:8" ht="12.75">
      <c r="A31" s="286" t="str">
        <f>'Lab Setup'!A32</f>
        <v> </v>
      </c>
      <c r="B31" s="343" t="str">
        <f>'Lab Setup'!B33</f>
        <v>Basophils</v>
      </c>
      <c r="C31" s="55"/>
      <c r="D31" s="152" t="str">
        <f>IF(ISBLANK(C31)," ",IF(C31&lt;F31,"L",IF(C31&gt;G31,"H"," ")))</f>
        <v> </v>
      </c>
      <c r="E31" s="304" t="str">
        <f>'Lab Setup'!C33</f>
        <v>(X103/uL)</v>
      </c>
      <c r="F31" s="149">
        <f>'Lab Setup'!D33</f>
        <v>0</v>
      </c>
      <c r="G31" s="149">
        <f>'Lab Setup'!E33</f>
        <v>0.2</v>
      </c>
      <c r="H31" s="31"/>
    </row>
    <row r="32" spans="1:8" ht="12.75">
      <c r="A32" s="286" t="str">
        <f>'Lab Setup'!A33</f>
        <v> </v>
      </c>
      <c r="B32" s="343" t="str">
        <f>'Lab Setup'!B34</f>
        <v>Eosinophils</v>
      </c>
      <c r="C32" s="55"/>
      <c r="D32" s="152" t="str">
        <f aca="true" t="shared" si="1" ref="D32:D56">IF(ISBLANK(C32)," ",IF(C32&lt;F32,"L",IF(C32&gt;G32,"H"," ")))</f>
        <v> </v>
      </c>
      <c r="E32" s="304" t="str">
        <f>'Lab Setup'!C34</f>
        <v>(X103/uL)</v>
      </c>
      <c r="F32" s="149">
        <f>'Lab Setup'!D34</f>
        <v>0</v>
      </c>
      <c r="G32" s="149">
        <f>'Lab Setup'!E34</f>
        <v>0.5</v>
      </c>
      <c r="H32" s="31"/>
    </row>
    <row r="33" spans="1:8" ht="12.75">
      <c r="A33" s="286" t="str">
        <f>'Lab Setup'!A34</f>
        <v> </v>
      </c>
      <c r="B33" s="343" t="str">
        <f>'Lab Setup'!B35</f>
        <v>Monocytes</v>
      </c>
      <c r="C33" s="55"/>
      <c r="D33" s="152" t="str">
        <f t="shared" si="1"/>
        <v> </v>
      </c>
      <c r="E33" s="304" t="str">
        <f>'Lab Setup'!C35</f>
        <v>(X103/uL)</v>
      </c>
      <c r="F33" s="149">
        <f>'Lab Setup'!D35</f>
        <v>0</v>
      </c>
      <c r="G33" s="149">
        <f>'Lab Setup'!E35</f>
        <v>0.8</v>
      </c>
      <c r="H33" s="31"/>
    </row>
    <row r="34" spans="1:8" ht="12.75">
      <c r="A34" s="286" t="str">
        <f>'Lab Setup'!A35</f>
        <v> </v>
      </c>
      <c r="B34" s="343" t="str">
        <f>'Lab Setup'!B36</f>
        <v>Total Neutrophils</v>
      </c>
      <c r="C34" s="55"/>
      <c r="D34" s="152" t="str">
        <f t="shared" si="1"/>
        <v> </v>
      </c>
      <c r="E34" s="304" t="str">
        <f>'Lab Setup'!C36</f>
        <v>%</v>
      </c>
      <c r="F34" s="149">
        <f>'Lab Setup'!D36</f>
        <v>38</v>
      </c>
      <c r="G34" s="149">
        <f>'Lab Setup'!E36</f>
        <v>80</v>
      </c>
      <c r="H34" s="31"/>
    </row>
    <row r="35" spans="1:8" ht="12.75">
      <c r="A35" s="286" t="str">
        <f>'Lab Setup'!A36</f>
        <v>Differential</v>
      </c>
      <c r="B35" s="339" t="str">
        <f>'Lab Setup'!B37</f>
        <v>Total Neutrophils, Absolute (ANC)</v>
      </c>
      <c r="C35" s="55"/>
      <c r="D35" s="152" t="str">
        <f t="shared" si="1"/>
        <v> </v>
      </c>
      <c r="E35" s="304" t="str">
        <f>'Lab Setup'!C37</f>
        <v>Cells/Cu.Mm</v>
      </c>
      <c r="F35" s="149">
        <f>'Lab Setup'!D37</f>
        <v>1650</v>
      </c>
      <c r="G35" s="149">
        <f>'Lab Setup'!E37</f>
        <v>8000</v>
      </c>
      <c r="H35" s="31"/>
    </row>
    <row r="36" spans="1:8" ht="12.75">
      <c r="A36" s="286" t="str">
        <f>'Lab Setup'!A37</f>
        <v> </v>
      </c>
      <c r="B36" s="343" t="str">
        <f>'Lab Setup'!B38</f>
        <v>Total Lymphocytes</v>
      </c>
      <c r="C36" s="55"/>
      <c r="D36" s="152" t="str">
        <f t="shared" si="1"/>
        <v> </v>
      </c>
      <c r="E36" s="304" t="str">
        <f>'Lab Setup'!C38</f>
        <v>%</v>
      </c>
      <c r="F36" s="149">
        <f>'Lab Setup'!D38</f>
        <v>15</v>
      </c>
      <c r="G36" s="149">
        <f>'Lab Setup'!E38</f>
        <v>49</v>
      </c>
      <c r="H36" s="31"/>
    </row>
    <row r="37" spans="1:8" ht="12.75">
      <c r="A37" s="286" t="str">
        <f>'Lab Setup'!A38</f>
        <v> </v>
      </c>
      <c r="B37" s="339" t="str">
        <f>'Lab Setup'!B39</f>
        <v>Total Lymphocytes, Absolute</v>
      </c>
      <c r="C37" s="55"/>
      <c r="D37" s="152" t="str">
        <f t="shared" si="1"/>
        <v> </v>
      </c>
      <c r="E37" s="304" t="str">
        <f>'Lab Setup'!C39</f>
        <v>Cells/Cu.Mm</v>
      </c>
      <c r="F37" s="149">
        <f>'Lab Setup'!D39</f>
        <v>1000</v>
      </c>
      <c r="G37" s="149">
        <f>'Lab Setup'!E39</f>
        <v>3500</v>
      </c>
      <c r="H37" s="31"/>
    </row>
    <row r="38" spans="1:8" ht="12.75">
      <c r="A38" s="286" t="str">
        <f>'Lab Setup'!A39</f>
        <v> </v>
      </c>
      <c r="B38" s="343" t="str">
        <f>'Lab Setup'!B40</f>
        <v>Monocytes</v>
      </c>
      <c r="C38" s="55"/>
      <c r="D38" s="152" t="str">
        <f t="shared" si="1"/>
        <v> </v>
      </c>
      <c r="E38" s="304" t="str">
        <f>'Lab Setup'!C40</f>
        <v>%</v>
      </c>
      <c r="F38" s="149">
        <f>'Lab Setup'!D40</f>
        <v>0</v>
      </c>
      <c r="G38" s="149">
        <f>'Lab Setup'!E40</f>
        <v>13</v>
      </c>
      <c r="H38" s="31"/>
    </row>
    <row r="39" spans="1:8" ht="12.75">
      <c r="A39" s="286" t="str">
        <f>'Lab Setup'!A40</f>
        <v> </v>
      </c>
      <c r="B39" s="343" t="str">
        <f>'Lab Setup'!B41</f>
        <v>Monocytes, Absolute </v>
      </c>
      <c r="C39" s="55"/>
      <c r="D39" s="152" t="str">
        <f t="shared" si="1"/>
        <v> </v>
      </c>
      <c r="E39" s="304" t="str">
        <f>'Lab Setup'!C41</f>
        <v>Cells/Cu.Mm</v>
      </c>
      <c r="F39" s="149">
        <f>'Lab Setup'!D41</f>
        <v>40</v>
      </c>
      <c r="G39" s="149">
        <f>'Lab Setup'!E41</f>
        <v>900</v>
      </c>
      <c r="H39" s="31"/>
    </row>
    <row r="40" spans="1:8" ht="12.75">
      <c r="A40" s="286" t="str">
        <f>'Lab Setup'!A41</f>
        <v> </v>
      </c>
      <c r="B40" s="343" t="str">
        <f>'Lab Setup'!B42</f>
        <v>Basophils</v>
      </c>
      <c r="C40" s="55"/>
      <c r="D40" s="152" t="str">
        <f t="shared" si="1"/>
        <v> </v>
      </c>
      <c r="E40" s="304" t="str">
        <f>'Lab Setup'!C42</f>
        <v>%</v>
      </c>
      <c r="F40" s="149">
        <f>'Lab Setup'!D42</f>
        <v>0</v>
      </c>
      <c r="G40" s="149">
        <f>'Lab Setup'!E42</f>
        <v>2</v>
      </c>
      <c r="H40" s="31"/>
    </row>
    <row r="41" spans="1:8" ht="12.75">
      <c r="A41" s="286" t="str">
        <f>'Lab Setup'!A42</f>
        <v> </v>
      </c>
      <c r="B41" s="343" t="str">
        <f>'Lab Setup'!B43</f>
        <v>Basophils, Absolute</v>
      </c>
      <c r="C41" s="55"/>
      <c r="D41" s="152" t="str">
        <f t="shared" si="1"/>
        <v> </v>
      </c>
      <c r="E41" s="304" t="str">
        <f>'Lab Setup'!C43</f>
        <v>Cells/Cu.Mm</v>
      </c>
      <c r="F41" s="149">
        <f>'Lab Setup'!D43</f>
        <v>0</v>
      </c>
      <c r="G41" s="149">
        <f>'Lab Setup'!E43</f>
        <v>125</v>
      </c>
      <c r="H41" s="31"/>
    </row>
    <row r="42" spans="1:8" ht="12.75">
      <c r="A42" s="286" t="str">
        <f>'Lab Setup'!A43</f>
        <v> </v>
      </c>
      <c r="B42" s="343" t="str">
        <f>'Lab Setup'!B44</f>
        <v>Eosinophils</v>
      </c>
      <c r="C42" s="55"/>
      <c r="D42" s="152" t="str">
        <f t="shared" si="1"/>
        <v> </v>
      </c>
      <c r="E42" s="304" t="str">
        <f>'Lab Setup'!C44</f>
        <v>%</v>
      </c>
      <c r="F42" s="149">
        <f>'Lab Setup'!D44</f>
        <v>0</v>
      </c>
      <c r="G42" s="149">
        <f>'Lab Setup'!E44</f>
        <v>8</v>
      </c>
      <c r="H42" s="31"/>
    </row>
    <row r="43" spans="1:8" ht="12.75">
      <c r="A43" s="286" t="str">
        <f>'Lab Setup'!A44</f>
        <v> </v>
      </c>
      <c r="B43" s="343" t="str">
        <f>'Lab Setup'!B45</f>
        <v>Eosinophils, Absolute</v>
      </c>
      <c r="C43" s="55"/>
      <c r="D43" s="152" t="str">
        <f t="shared" si="1"/>
        <v> </v>
      </c>
      <c r="E43" s="304" t="str">
        <f>'Lab Setup'!C45</f>
        <v>Cells/Cu.Mm</v>
      </c>
      <c r="F43" s="149">
        <f>'Lab Setup'!D45</f>
        <v>30</v>
      </c>
      <c r="G43" s="149">
        <f>'Lab Setup'!E45</f>
        <v>600</v>
      </c>
      <c r="H43" s="31"/>
    </row>
    <row r="44" spans="1:8" ht="12.75">
      <c r="A44" s="286" t="str">
        <f>'Lab Setup'!A45</f>
        <v> </v>
      </c>
      <c r="B44" s="343" t="str">
        <f>'Lab Setup'!B46</f>
        <v>Cholesterol, total</v>
      </c>
      <c r="C44" s="55"/>
      <c r="D44" s="152" t="str">
        <f t="shared" si="1"/>
        <v> </v>
      </c>
      <c r="E44" s="304" t="str">
        <f>'Lab Setup'!C46</f>
        <v>mg/dL</v>
      </c>
      <c r="F44" s="149">
        <f>'Lab Setup'!D46</f>
        <v>130</v>
      </c>
      <c r="G44" s="149">
        <f>'Lab Setup'!E46</f>
        <v>200</v>
      </c>
      <c r="H44" s="31"/>
    </row>
    <row r="45" spans="1:8" ht="12.75">
      <c r="A45" s="286" t="str">
        <f>'Lab Setup'!A46</f>
        <v>Lipids</v>
      </c>
      <c r="B45" s="343" t="str">
        <f>'Lab Setup'!B47</f>
        <v>Triglycerides</v>
      </c>
      <c r="C45" s="55"/>
      <c r="D45" s="152" t="str">
        <f t="shared" si="1"/>
        <v> </v>
      </c>
      <c r="E45" s="304" t="str">
        <f>'Lab Setup'!C47</f>
        <v>mg/dL</v>
      </c>
      <c r="F45" s="149">
        <f>'Lab Setup'!D47</f>
        <v>10</v>
      </c>
      <c r="G45" s="149">
        <f>'Lab Setup'!E47</f>
        <v>150</v>
      </c>
      <c r="H45" s="31"/>
    </row>
    <row r="46" spans="1:8" ht="12.75">
      <c r="A46" s="286" t="str">
        <f>'Lab Setup'!A47</f>
        <v> </v>
      </c>
      <c r="B46" s="343" t="str">
        <f>'Lab Setup'!B48</f>
        <v>Lactate Dehydrogenase (LDH)</v>
      </c>
      <c r="C46" s="55"/>
      <c r="D46" s="152" t="str">
        <f t="shared" si="1"/>
        <v> </v>
      </c>
      <c r="E46" s="304" t="str">
        <f>'Lab Setup'!C48</f>
        <v> u/l </v>
      </c>
      <c r="F46" s="149">
        <f>'Lab Setup'!D48</f>
        <v>100</v>
      </c>
      <c r="G46" s="149">
        <f>'Lab Setup'!E48</f>
        <v>190</v>
      </c>
      <c r="H46" s="31"/>
    </row>
    <row r="47" spans="1:8" ht="12.75">
      <c r="A47" s="286" t="str">
        <f>'Lab Setup'!A48</f>
        <v>Markers</v>
      </c>
      <c r="B47" s="343" t="str">
        <f>'Lab Setup'!B49</f>
        <v>Beta-2 Microglobulin (B2M)</v>
      </c>
      <c r="C47" s="55"/>
      <c r="D47" s="152" t="str">
        <f t="shared" si="1"/>
        <v> </v>
      </c>
      <c r="E47" s="304" t="str">
        <f>'Lab Setup'!C49</f>
        <v>g/ml</v>
      </c>
      <c r="F47" s="149">
        <f>'Lab Setup'!D49</f>
        <v>0</v>
      </c>
      <c r="G47" s="149">
        <f>'Lab Setup'!E49</f>
        <v>2.5</v>
      </c>
      <c r="H47" s="31"/>
    </row>
    <row r="48" spans="1:8" ht="12.75">
      <c r="A48" s="286" t="str">
        <f>'Lab Setup'!A49</f>
        <v> </v>
      </c>
      <c r="B48" s="343" t="str">
        <f>'Lab Setup'!B50</f>
        <v>Uric acid</v>
      </c>
      <c r="C48" s="55"/>
      <c r="D48" s="152" t="str">
        <f t="shared" si="1"/>
        <v> </v>
      </c>
      <c r="E48" s="304" t="str">
        <f>'Lab Setup'!C50</f>
        <v>mg/dL</v>
      </c>
      <c r="F48" s="149">
        <f>'Lab Setup'!D50</f>
        <v>2.5</v>
      </c>
      <c r="G48" s="149">
        <f>'Lab Setup'!E50</f>
        <v>8</v>
      </c>
      <c r="H48" s="31"/>
    </row>
    <row r="49" spans="1:8" ht="12.75">
      <c r="A49" s="286" t="str">
        <f>'Lab Setup'!A50</f>
        <v> </v>
      </c>
      <c r="B49" s="343" t="str">
        <f>'Lab Setup'!B51</f>
        <v>Other 1</v>
      </c>
      <c r="C49" s="55"/>
      <c r="D49" s="152" t="str">
        <f t="shared" si="1"/>
        <v> </v>
      </c>
      <c r="E49" s="304">
        <f>'Lab Setup'!C51</f>
        <v>0</v>
      </c>
      <c r="F49" s="149">
        <f>'Lab Setup'!D51</f>
        <v>0</v>
      </c>
      <c r="G49" s="149">
        <f>'Lab Setup'!E51</f>
        <v>0</v>
      </c>
      <c r="H49" s="31"/>
    </row>
    <row r="50" spans="1:8" ht="12.75">
      <c r="A50" s="286" t="str">
        <f>'Lab Setup'!A51</f>
        <v>Custom</v>
      </c>
      <c r="B50" s="343" t="str">
        <f>'Lab Setup'!B52</f>
        <v>Other 2</v>
      </c>
      <c r="C50" s="55"/>
      <c r="D50" s="152" t="str">
        <f t="shared" si="1"/>
        <v> </v>
      </c>
      <c r="E50" s="304">
        <f>'Lab Setup'!C52</f>
        <v>0</v>
      </c>
      <c r="F50" s="149">
        <f>'Lab Setup'!D52</f>
        <v>0</v>
      </c>
      <c r="G50" s="149">
        <f>'Lab Setup'!E52</f>
        <v>0</v>
      </c>
      <c r="H50" s="31"/>
    </row>
    <row r="51" spans="1:8" ht="12.75">
      <c r="A51" s="286" t="str">
        <f>'Lab Setup'!A52</f>
        <v> </v>
      </c>
      <c r="B51" s="343" t="str">
        <f>'Lab Setup'!B53</f>
        <v>Other 3</v>
      </c>
      <c r="C51" s="55"/>
      <c r="D51" s="152" t="str">
        <f t="shared" si="1"/>
        <v> </v>
      </c>
      <c r="E51" s="304">
        <f>'Lab Setup'!C53</f>
        <v>0</v>
      </c>
      <c r="F51" s="149">
        <f>'Lab Setup'!D53</f>
        <v>0</v>
      </c>
      <c r="G51" s="149">
        <f>'Lab Setup'!E53</f>
        <v>0</v>
      </c>
      <c r="H51" s="31"/>
    </row>
    <row r="52" spans="1:8" ht="12.75">
      <c r="A52" s="286" t="str">
        <f>'Lab Setup'!A53</f>
        <v> </v>
      </c>
      <c r="B52" s="343" t="str">
        <f>'Lab Setup'!B54</f>
        <v>Other 4</v>
      </c>
      <c r="C52" s="55"/>
      <c r="D52" s="152" t="str">
        <f t="shared" si="1"/>
        <v> </v>
      </c>
      <c r="E52" s="304">
        <f>'Lab Setup'!C54</f>
        <v>0</v>
      </c>
      <c r="F52" s="149">
        <f>'Lab Setup'!D54</f>
        <v>0</v>
      </c>
      <c r="G52" s="149">
        <f>'Lab Setup'!E54</f>
        <v>0</v>
      </c>
      <c r="H52" s="31"/>
    </row>
    <row r="53" spans="1:8" ht="12.75">
      <c r="A53" s="286" t="str">
        <f>'Lab Setup'!A54</f>
        <v> </v>
      </c>
      <c r="B53" s="343" t="str">
        <f>'Lab Setup'!B55</f>
        <v>Other 5</v>
      </c>
      <c r="C53" s="55"/>
      <c r="D53" s="152" t="str">
        <f t="shared" si="1"/>
        <v> </v>
      </c>
      <c r="E53" s="304">
        <f>'Lab Setup'!C55</f>
        <v>0</v>
      </c>
      <c r="F53" s="149">
        <f>'Lab Setup'!D55</f>
        <v>0</v>
      </c>
      <c r="G53" s="149">
        <f>'Lab Setup'!E55</f>
        <v>0</v>
      </c>
      <c r="H53" s="31"/>
    </row>
    <row r="54" spans="1:8" ht="12.75">
      <c r="A54" s="286" t="str">
        <f>'Lab Setup'!A55</f>
        <v> </v>
      </c>
      <c r="B54" s="343" t="str">
        <f>'Lab Setup'!B56</f>
        <v>Other 6</v>
      </c>
      <c r="C54" s="55"/>
      <c r="D54" s="152" t="str">
        <f t="shared" si="1"/>
        <v> </v>
      </c>
      <c r="E54" s="304">
        <f>'Lab Setup'!C56</f>
        <v>0</v>
      </c>
      <c r="F54" s="149">
        <f>'Lab Setup'!D56</f>
        <v>0</v>
      </c>
      <c r="G54" s="149">
        <f>'Lab Setup'!E56</f>
        <v>0</v>
      </c>
      <c r="H54" s="31"/>
    </row>
    <row r="55" spans="1:8" ht="12.75">
      <c r="A55" s="286" t="str">
        <f>'Lab Setup'!A56</f>
        <v> </v>
      </c>
      <c r="B55" s="343" t="str">
        <f>'Lab Setup'!B57</f>
        <v>Other 7</v>
      </c>
      <c r="C55" s="55"/>
      <c r="D55" s="152" t="str">
        <f t="shared" si="1"/>
        <v> </v>
      </c>
      <c r="E55" s="304">
        <f>'Lab Setup'!C57</f>
        <v>0</v>
      </c>
      <c r="F55" s="149">
        <f>'Lab Setup'!D57</f>
        <v>0</v>
      </c>
      <c r="G55" s="149">
        <f>'Lab Setup'!E57</f>
        <v>0</v>
      </c>
      <c r="H55" s="31"/>
    </row>
    <row r="56" spans="1:8" ht="12.75">
      <c r="A56" s="286" t="str">
        <f>'Lab Setup'!A57</f>
        <v> </v>
      </c>
      <c r="B56" s="343" t="str">
        <f>'Lab Setup'!B58</f>
        <v>Other 8</v>
      </c>
      <c r="C56" s="55"/>
      <c r="D56" s="152" t="str">
        <f t="shared" si="1"/>
        <v> </v>
      </c>
      <c r="E56" s="304">
        <f>'Lab Setup'!C58</f>
        <v>0</v>
      </c>
      <c r="F56" s="149">
        <f>'Lab Setup'!D58</f>
        <v>0</v>
      </c>
      <c r="G56" s="149">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sheetPr codeName="Sheet32"/>
  <dimension ref="A1:J57"/>
  <sheetViews>
    <sheetView showGridLines="0" workbookViewId="0" topLeftCell="A1">
      <pane xSplit="2" ySplit="5" topLeftCell="C6" activePane="bottomRight" state="frozen"/>
      <selection pane="topLeft" activeCell="B34" sqref="B34"/>
      <selection pane="topRight" activeCell="B34" sqref="B34"/>
      <selection pane="bottomLeft" activeCell="B34" sqref="B34"/>
      <selection pane="bottomRight" activeCell="E1" sqref="E1"/>
    </sheetView>
  </sheetViews>
  <sheetFormatPr defaultColWidth="9.140625" defaultRowHeight="12.75"/>
  <cols>
    <col min="1" max="1" width="24.57421875" style="0" bestFit="1" customWidth="1"/>
    <col min="2" max="2" width="33.8515625" style="0" customWidth="1"/>
    <col min="4" max="4" width="9.28125" style="0" customWidth="1"/>
    <col min="5" max="5" width="9.8515625" style="0" customWidth="1"/>
    <col min="6" max="6" width="9.28125" style="0" customWidth="1"/>
    <col min="7" max="7" width="9.421875" style="0" customWidth="1"/>
    <col min="8" max="8" width="4.00390625" style="0" customWidth="1"/>
  </cols>
  <sheetData>
    <row r="1" spans="1:8" ht="12.75">
      <c r="A1" s="13"/>
      <c r="B1" s="65" t="s">
        <v>542</v>
      </c>
      <c r="C1" s="52"/>
      <c r="D1" s="288" t="s">
        <v>673</v>
      </c>
      <c r="E1" s="288" t="s">
        <v>674</v>
      </c>
      <c r="F1" s="288" t="s">
        <v>675</v>
      </c>
      <c r="G1" s="288" t="s">
        <v>676</v>
      </c>
      <c r="H1" s="31"/>
    </row>
    <row r="2" spans="1:8" ht="12.75">
      <c r="A2" s="96"/>
      <c r="B2" s="93"/>
      <c r="C2" s="31"/>
      <c r="D2" s="288" t="s">
        <v>677</v>
      </c>
      <c r="E2" s="288" t="s">
        <v>678</v>
      </c>
      <c r="F2" s="288" t="s">
        <v>679</v>
      </c>
      <c r="G2" s="288" t="s">
        <v>680</v>
      </c>
      <c r="H2" s="31"/>
    </row>
    <row r="3" spans="1:8" ht="12.75">
      <c r="A3" s="150" t="s">
        <v>686</v>
      </c>
      <c r="B3" s="204" t="s">
        <v>652</v>
      </c>
      <c r="C3" s="31"/>
      <c r="D3" s="290" t="s">
        <v>681</v>
      </c>
      <c r="E3" s="289" t="s">
        <v>682</v>
      </c>
      <c r="F3" s="289" t="s">
        <v>683</v>
      </c>
      <c r="G3" s="165" t="s">
        <v>684</v>
      </c>
      <c r="H3" s="31"/>
    </row>
    <row r="4" spans="1:8" ht="12.75">
      <c r="A4" s="92" t="s">
        <v>709</v>
      </c>
      <c r="B4" s="291" t="s">
        <v>737</v>
      </c>
      <c r="C4" s="96"/>
      <c r="D4" s="96"/>
      <c r="E4" s="96"/>
      <c r="F4" s="96"/>
      <c r="G4" s="96"/>
      <c r="H4" s="31"/>
    </row>
    <row r="5" spans="1:8" ht="12.75">
      <c r="A5" s="95" t="s">
        <v>664</v>
      </c>
      <c r="B5" s="94" t="s">
        <v>665</v>
      </c>
      <c r="C5" s="94" t="s">
        <v>666</v>
      </c>
      <c r="D5" s="94" t="s">
        <v>667</v>
      </c>
      <c r="E5" s="94" t="s">
        <v>668</v>
      </c>
      <c r="F5" s="94" t="s">
        <v>669</v>
      </c>
      <c r="G5" s="94" t="s">
        <v>670</v>
      </c>
      <c r="H5" s="31"/>
    </row>
    <row r="6" spans="1:8" ht="12.75">
      <c r="A6" s="285" t="str">
        <f>'Lab Setup'!A8</f>
        <v>Complete Metabolic Profile</v>
      </c>
      <c r="B6" s="151" t="str">
        <f>'Lab Setup'!B8</f>
        <v>ALP (Alkaline Phosphatase)</v>
      </c>
      <c r="C6" s="55"/>
      <c r="D6" s="152" t="str">
        <f>IF(ISBLANK(C6)," ",IF(C6&lt;F6,"L",IF(C6&gt;G6,"H"," ")))</f>
        <v> </v>
      </c>
      <c r="E6" s="305" t="str">
        <f>'Lab Setup'!C8</f>
        <v>IU/L</v>
      </c>
      <c r="F6" s="152">
        <f>'Lab Setup'!D8</f>
        <v>30</v>
      </c>
      <c r="G6" s="152">
        <f>'Lab Setup'!E8</f>
        <v>130</v>
      </c>
      <c r="H6" s="31"/>
    </row>
    <row r="7" spans="1:10" ht="12.75">
      <c r="A7" s="286" t="str">
        <f>'Lab Setup'!A9</f>
        <v> </v>
      </c>
      <c r="B7" s="339" t="str">
        <f>'Lab Setup'!B9</f>
        <v>ALT (amino alanine transferase)</v>
      </c>
      <c r="C7" s="56"/>
      <c r="D7" s="152" t="str">
        <f aca="true" t="shared" si="0" ref="D7:D30">IF(ISBLANK(C7)," ",IF(C7&lt;F7,"L",IF(C7&gt;G7,"H"," ")))</f>
        <v> </v>
      </c>
      <c r="E7" s="305" t="str">
        <f>'Lab Setup'!C9</f>
        <v>IU/L</v>
      </c>
      <c r="F7" s="152">
        <f>'Lab Setup'!D9</f>
        <v>5</v>
      </c>
      <c r="G7" s="152">
        <f>'Lab Setup'!E9</f>
        <v>40</v>
      </c>
      <c r="H7" s="31"/>
      <c r="I7" s="1"/>
      <c r="J7" s="1"/>
    </row>
    <row r="8" spans="1:8" ht="12.75">
      <c r="A8" s="286" t="str">
        <f>'Lab Setup'!A10</f>
        <v> </v>
      </c>
      <c r="B8" s="339" t="str">
        <f>'Lab Setup'!B10</f>
        <v>AST (aspartate aminotransferase)</v>
      </c>
      <c r="C8" s="56"/>
      <c r="D8" s="152" t="str">
        <f t="shared" si="0"/>
        <v> </v>
      </c>
      <c r="E8" s="305" t="str">
        <f>'Lab Setup'!C10</f>
        <v>IU/L</v>
      </c>
      <c r="F8" s="152">
        <f>'Lab Setup'!D10</f>
        <v>10</v>
      </c>
      <c r="G8" s="152">
        <f>'Lab Setup'!E10</f>
        <v>45</v>
      </c>
      <c r="H8" s="31"/>
    </row>
    <row r="9" spans="1:8" ht="12.75">
      <c r="A9" s="286" t="str">
        <f>'Lab Setup'!A11</f>
        <v> </v>
      </c>
      <c r="B9" s="147" t="str">
        <f>'Lab Setup'!B11</f>
        <v>Albumin, serum (Alb)</v>
      </c>
      <c r="C9" s="55"/>
      <c r="D9" s="152" t="str">
        <f t="shared" si="0"/>
        <v> </v>
      </c>
      <c r="E9" s="305" t="str">
        <f>'Lab Setup'!C11</f>
        <v>gm/dL </v>
      </c>
      <c r="F9" s="152">
        <f>'Lab Setup'!D11</f>
        <v>3.5</v>
      </c>
      <c r="G9" s="152">
        <f>'Lab Setup'!E11</f>
        <v>5</v>
      </c>
      <c r="H9" s="31"/>
    </row>
    <row r="10" spans="1:8" ht="12.75">
      <c r="A10" s="286" t="str">
        <f>'Lab Setup'!A12</f>
        <v> </v>
      </c>
      <c r="B10" s="339" t="str">
        <f>'Lab Setup'!B12</f>
        <v>Bilirubin, Total (Bili), serum</v>
      </c>
      <c r="C10" s="55"/>
      <c r="D10" s="152" t="str">
        <f t="shared" si="0"/>
        <v> </v>
      </c>
      <c r="E10" s="305" t="str">
        <f>'Lab Setup'!C12</f>
        <v>mg/dL</v>
      </c>
      <c r="F10" s="152">
        <f>'Lab Setup'!D12</f>
        <v>0.2</v>
      </c>
      <c r="G10" s="152">
        <f>'Lab Setup'!E12</f>
        <v>1</v>
      </c>
      <c r="H10" s="31"/>
    </row>
    <row r="11" spans="1:8" ht="12.75">
      <c r="A11" s="286" t="str">
        <f>'Lab Setup'!A13</f>
        <v> </v>
      </c>
      <c r="B11" s="147" t="str">
        <f>'Lab Setup'!B13</f>
        <v>BUN (Blood urea nitrogen)</v>
      </c>
      <c r="C11" s="55"/>
      <c r="D11" s="152" t="str">
        <f t="shared" si="0"/>
        <v> </v>
      </c>
      <c r="E11" s="305" t="str">
        <f>'Lab Setup'!C13</f>
        <v>mg/dL</v>
      </c>
      <c r="F11" s="152">
        <f>'Lab Setup'!D13</f>
        <v>8</v>
      </c>
      <c r="G11" s="152">
        <f>'Lab Setup'!E13</f>
        <v>18</v>
      </c>
      <c r="H11" s="31"/>
    </row>
    <row r="12" spans="1:8" ht="12.75">
      <c r="A12" s="286" t="str">
        <f>'Lab Setup'!A14</f>
        <v> </v>
      </c>
      <c r="B12" s="147" t="str">
        <f>'Lab Setup'!B14</f>
        <v>Ca - Calcium</v>
      </c>
      <c r="C12" s="55"/>
      <c r="D12" s="152" t="str">
        <f t="shared" si="0"/>
        <v> </v>
      </c>
      <c r="E12" s="305" t="str">
        <f>'Lab Setup'!C14</f>
        <v>mg/dL</v>
      </c>
      <c r="F12" s="152">
        <f>'Lab Setup'!D14</f>
        <v>8.5</v>
      </c>
      <c r="G12" s="152">
        <f>'Lab Setup'!E14</f>
        <v>10.5</v>
      </c>
      <c r="H12" s="31"/>
    </row>
    <row r="13" spans="1:8" ht="12.75">
      <c r="A13" s="286" t="str">
        <f>'Lab Setup'!A15</f>
        <v> </v>
      </c>
      <c r="B13" s="147" t="str">
        <f>'Lab Setup'!B15</f>
        <v>CI - Chloride</v>
      </c>
      <c r="C13" s="55"/>
      <c r="D13" s="152" t="str">
        <f t="shared" si="0"/>
        <v> </v>
      </c>
      <c r="E13" s="305" t="str">
        <f>'Lab Setup'!C15</f>
        <v>mEq/L</v>
      </c>
      <c r="F13" s="152">
        <f>'Lab Setup'!D15</f>
        <v>97</v>
      </c>
      <c r="G13" s="152">
        <f>'Lab Setup'!E15</f>
        <v>107</v>
      </c>
      <c r="H13" s="31"/>
    </row>
    <row r="14" spans="1:8" ht="12.75">
      <c r="A14" s="286" t="str">
        <f>'Lab Setup'!A16</f>
        <v> </v>
      </c>
      <c r="B14" s="147" t="str">
        <f>'Lab Setup'!B16</f>
        <v>CO2 - Carbon dioxide</v>
      </c>
      <c r="C14" s="55"/>
      <c r="D14" s="152" t="str">
        <f t="shared" si="0"/>
        <v> </v>
      </c>
      <c r="E14" s="305" t="str">
        <f>'Lab Setup'!C16</f>
        <v>mEq/L</v>
      </c>
      <c r="F14" s="152">
        <f>'Lab Setup'!D16</f>
        <v>20</v>
      </c>
      <c r="G14" s="152">
        <f>'Lab Setup'!E16</f>
        <v>29</v>
      </c>
      <c r="H14" s="31"/>
    </row>
    <row r="15" spans="1:8" ht="12.75">
      <c r="A15" s="286" t="str">
        <f>'Lab Setup'!A17</f>
        <v> </v>
      </c>
      <c r="B15" s="147" t="str">
        <f>'Lab Setup'!B17</f>
        <v>CRT - Creatinine</v>
      </c>
      <c r="C15" s="55"/>
      <c r="D15" s="152" t="str">
        <f t="shared" si="0"/>
        <v> </v>
      </c>
      <c r="E15" s="305" t="str">
        <f>'Lab Setup'!C17</f>
        <v>mg/dL</v>
      </c>
      <c r="F15" s="152">
        <f>'Lab Setup'!D17</f>
        <v>0.6</v>
      </c>
      <c r="G15" s="152">
        <f>'Lab Setup'!E17</f>
        <v>1.5</v>
      </c>
      <c r="H15" s="31"/>
    </row>
    <row r="16" spans="1:8" ht="12.75">
      <c r="A16" s="286" t="str">
        <f>'Lab Setup'!A18</f>
        <v> </v>
      </c>
      <c r="B16" s="147" t="str">
        <f>'Lab Setup'!B18</f>
        <v>Glucose</v>
      </c>
      <c r="C16" s="55"/>
      <c r="D16" s="152" t="str">
        <f t="shared" si="0"/>
        <v> </v>
      </c>
      <c r="E16" s="305" t="str">
        <f>'Lab Setup'!C18</f>
        <v>mg/dL</v>
      </c>
      <c r="F16" s="152">
        <f>'Lab Setup'!D18</f>
        <v>65</v>
      </c>
      <c r="G16" s="152">
        <f>'Lab Setup'!E18</f>
        <v>110</v>
      </c>
      <c r="H16" s="31"/>
    </row>
    <row r="17" spans="1:8" ht="12.75">
      <c r="A17" s="286" t="str">
        <f>'Lab Setup'!A19</f>
        <v> </v>
      </c>
      <c r="B17" s="147" t="str">
        <f>'Lab Setup'!B19</f>
        <v>Mg - Magnesium</v>
      </c>
      <c r="C17" s="55"/>
      <c r="D17" s="152" t="str">
        <f t="shared" si="0"/>
        <v> </v>
      </c>
      <c r="E17" s="305" t="str">
        <f>'Lab Setup'!C19</f>
        <v>mg/dL</v>
      </c>
      <c r="F17" s="152">
        <f>'Lab Setup'!D19</f>
        <v>1.8</v>
      </c>
      <c r="G17" s="152">
        <f>'Lab Setup'!E19</f>
        <v>2.5</v>
      </c>
      <c r="H17" s="31"/>
    </row>
    <row r="18" spans="1:8" ht="12.75">
      <c r="A18" s="286" t="str">
        <f>'Lab Setup'!A20</f>
        <v> </v>
      </c>
      <c r="B18" s="147" t="str">
        <f>'Lab Setup'!B20</f>
        <v>Potassium (K)</v>
      </c>
      <c r="C18" s="55"/>
      <c r="D18" s="152" t="str">
        <f t="shared" si="0"/>
        <v> </v>
      </c>
      <c r="E18" s="305" t="str">
        <f>'Lab Setup'!C20</f>
        <v>mEq/L</v>
      </c>
      <c r="F18" s="152">
        <f>'Lab Setup'!D20</f>
        <v>3.5</v>
      </c>
      <c r="G18" s="152">
        <f>'Lab Setup'!E20</f>
        <v>5</v>
      </c>
      <c r="H18" s="31"/>
    </row>
    <row r="19" spans="1:8" ht="12.75">
      <c r="A19" s="286" t="str">
        <f>'Lab Setup'!A21</f>
        <v> </v>
      </c>
      <c r="B19" s="147" t="str">
        <f>'Lab Setup'!B21</f>
        <v>Sodium (Na)</v>
      </c>
      <c r="C19" s="55"/>
      <c r="D19" s="152" t="str">
        <f t="shared" si="0"/>
        <v> </v>
      </c>
      <c r="E19" s="305" t="str">
        <f>'Lab Setup'!C21</f>
        <v>mEq/L</v>
      </c>
      <c r="F19" s="152">
        <f>'Lab Setup'!D21</f>
        <v>135</v>
      </c>
      <c r="G19" s="152">
        <f>'Lab Setup'!E21</f>
        <v>145</v>
      </c>
      <c r="H19" s="31"/>
    </row>
    <row r="20" spans="1:8" ht="12.75">
      <c r="A20" s="286" t="str">
        <f>'Lab Setup'!A22</f>
        <v> </v>
      </c>
      <c r="B20" s="147" t="str">
        <f>'Lab Setup'!B22</f>
        <v>Total Protein</v>
      </c>
      <c r="C20" s="55"/>
      <c r="D20" s="152" t="str">
        <f t="shared" si="0"/>
        <v> </v>
      </c>
      <c r="E20" s="305" t="str">
        <f>'Lab Setup'!C22</f>
        <v>gm/dL </v>
      </c>
      <c r="F20" s="152">
        <f>'Lab Setup'!D22</f>
        <v>6</v>
      </c>
      <c r="G20" s="152">
        <f>'Lab Setup'!E22</f>
        <v>8</v>
      </c>
      <c r="H20" s="31"/>
    </row>
    <row r="21" spans="1:8" ht="12.75">
      <c r="A21" s="286" t="str">
        <f>'Lab Setup'!A23</f>
        <v>CBC</v>
      </c>
      <c r="B21" s="339" t="str">
        <f>'Lab Setup'!B23</f>
        <v>RBC - Red Blood Cells</v>
      </c>
      <c r="C21" s="55"/>
      <c r="D21" s="152" t="str">
        <f t="shared" si="0"/>
        <v> </v>
      </c>
      <c r="E21" s="305" t="str">
        <f>'Lab Setup'!C23</f>
        <v>(X106/uL)</v>
      </c>
      <c r="F21" s="152">
        <f>'Lab Setup'!D23</f>
        <v>4.4</v>
      </c>
      <c r="G21" s="152">
        <f>'Lab Setup'!E23</f>
        <v>5.6</v>
      </c>
      <c r="H21" s="31"/>
    </row>
    <row r="22" spans="1:8" ht="12.75">
      <c r="A22" s="286" t="str">
        <f>'Lab Setup'!A24</f>
        <v> </v>
      </c>
      <c r="B22" s="339" t="str">
        <f>'Lab Setup'!B24</f>
        <v>Hgb - Hemoglobin</v>
      </c>
      <c r="C22" s="55"/>
      <c r="D22" s="152" t="str">
        <f t="shared" si="0"/>
        <v> </v>
      </c>
      <c r="E22" s="305" t="str">
        <f>'Lab Setup'!C24</f>
        <v>(g/dL)</v>
      </c>
      <c r="F22" s="152">
        <f>'Lab Setup'!D24</f>
        <v>13</v>
      </c>
      <c r="G22" s="152">
        <f>'Lab Setup'!E24</f>
        <v>18</v>
      </c>
      <c r="H22" s="31"/>
    </row>
    <row r="23" spans="1:8" ht="12.75">
      <c r="A23" s="286" t="str">
        <f>'Lab Setup'!A25</f>
        <v> </v>
      </c>
      <c r="B23" s="147" t="str">
        <f>'Lab Setup'!B25</f>
        <v>Hct - Hematocrtit</v>
      </c>
      <c r="C23" s="55"/>
      <c r="D23" s="152" t="str">
        <f t="shared" si="0"/>
        <v> </v>
      </c>
      <c r="E23" s="305" t="str">
        <f>'Lab Setup'!C25</f>
        <v>%</v>
      </c>
      <c r="F23" s="152">
        <f>'Lab Setup'!D25</f>
        <v>0.38</v>
      </c>
      <c r="G23" s="152">
        <f>'Lab Setup'!E25</f>
        <v>0.5</v>
      </c>
      <c r="H23" s="31"/>
    </row>
    <row r="24" spans="1:8" ht="12.75">
      <c r="A24" s="286" t="str">
        <f>'Lab Setup'!A26</f>
        <v> </v>
      </c>
      <c r="B24" s="147" t="str">
        <f>'Lab Setup'!B26</f>
        <v>MCV - Mean Corp. Volume</v>
      </c>
      <c r="C24" s="55"/>
      <c r="D24" s="152" t="str">
        <f t="shared" si="0"/>
        <v> </v>
      </c>
      <c r="E24" s="305" t="str">
        <f>'Lab Setup'!C26</f>
        <v>(fL)</v>
      </c>
      <c r="F24" s="152">
        <f>'Lab Setup'!D26</f>
        <v>81</v>
      </c>
      <c r="G24" s="152">
        <f>'Lab Setup'!E26</f>
        <v>98</v>
      </c>
      <c r="H24" s="31"/>
    </row>
    <row r="25" spans="1:8" ht="12.75">
      <c r="A25" s="286" t="str">
        <f>'Lab Setup'!A27</f>
        <v> </v>
      </c>
      <c r="B25" s="147" t="str">
        <f>'Lab Setup'!B27</f>
        <v>MCH - Mean Corp. Hgb</v>
      </c>
      <c r="C25" s="55"/>
      <c r="D25" s="152" t="str">
        <f t="shared" si="0"/>
        <v> </v>
      </c>
      <c r="E25" s="305" t="str">
        <f>'Lab Setup'!C27</f>
        <v>(pg)</v>
      </c>
      <c r="F25" s="152">
        <f>'Lab Setup'!D27</f>
        <v>27.3</v>
      </c>
      <c r="G25" s="152">
        <f>'Lab Setup'!E27</f>
        <v>33.6</v>
      </c>
      <c r="H25" s="31"/>
    </row>
    <row r="26" spans="1:8" ht="12.75">
      <c r="A26" s="286" t="str">
        <f>'Lab Setup'!A28</f>
        <v> </v>
      </c>
      <c r="B26" s="147" t="str">
        <f>'Lab Setup'!B28</f>
        <v>MCHC - Mean Corp. Hgb Concentration</v>
      </c>
      <c r="C26" s="55"/>
      <c r="D26" s="152" t="str">
        <f t="shared" si="0"/>
        <v> </v>
      </c>
      <c r="E26" s="305" t="str">
        <f>'Lab Setup'!C28</f>
        <v>(g/dL)</v>
      </c>
      <c r="F26" s="152">
        <f>'Lab Setup'!D28</f>
        <v>32.3</v>
      </c>
      <c r="G26" s="152">
        <f>'Lab Setup'!E28</f>
        <v>35.7</v>
      </c>
      <c r="H26" s="31"/>
    </row>
    <row r="27" spans="1:8" ht="12.75">
      <c r="A27" s="286" t="str">
        <f>'Lab Setup'!A29</f>
        <v> </v>
      </c>
      <c r="B27" s="147" t="str">
        <f>'Lab Setup'!B29</f>
        <v>RDW - Red cell Dist Width</v>
      </c>
      <c r="C27" s="55"/>
      <c r="D27" s="152" t="str">
        <f t="shared" si="0"/>
        <v> </v>
      </c>
      <c r="E27" s="305" t="str">
        <f>'Lab Setup'!C29</f>
        <v>%</v>
      </c>
      <c r="F27" s="152">
        <f>'Lab Setup'!D29</f>
        <v>0.118</v>
      </c>
      <c r="G27" s="152">
        <f>'Lab Setup'!E29</f>
        <v>0.141</v>
      </c>
      <c r="H27" s="31"/>
    </row>
    <row r="28" spans="1:8" ht="12.75">
      <c r="A28" s="286" t="str">
        <f>'Lab Setup'!A30</f>
        <v> </v>
      </c>
      <c r="B28" s="147" t="str">
        <f>'Lab Setup'!B30</f>
        <v>ESR - Erythrocyte Sedimentation Rate</v>
      </c>
      <c r="C28" s="55"/>
      <c r="D28" s="152" t="str">
        <f t="shared" si="0"/>
        <v> </v>
      </c>
      <c r="E28" s="305" t="str">
        <f>'Lab Setup'!C30</f>
        <v>mm/hr</v>
      </c>
      <c r="F28" s="152">
        <f>'Lab Setup'!D30</f>
        <v>0</v>
      </c>
      <c r="G28" s="152">
        <f>'Lab Setup'!E30</f>
        <v>20</v>
      </c>
      <c r="H28" s="31"/>
    </row>
    <row r="29" spans="1:8" ht="12.75">
      <c r="A29" s="286" t="str">
        <f>'Lab Setup'!A31</f>
        <v> </v>
      </c>
      <c r="B29" s="339" t="str">
        <f>'Lab Setup'!B31</f>
        <v>Platelets (Thrombocytes)</v>
      </c>
      <c r="C29" s="55"/>
      <c r="D29" s="152" t="str">
        <f t="shared" si="0"/>
        <v> </v>
      </c>
      <c r="E29" s="305" t="str">
        <f>'Lab Setup'!C31</f>
        <v>(X103/uL)</v>
      </c>
      <c r="F29" s="152">
        <f>'Lab Setup'!D31</f>
        <v>150</v>
      </c>
      <c r="G29" s="152">
        <f>'Lab Setup'!E31</f>
        <v>400</v>
      </c>
      <c r="H29" s="31"/>
    </row>
    <row r="30" spans="1:8" ht="12.75">
      <c r="A30" s="286" t="str">
        <f>'Lab Setup'!A31</f>
        <v> </v>
      </c>
      <c r="B30" s="339" t="str">
        <f>'Lab Setup'!B32</f>
        <v>WBC - White blood cells</v>
      </c>
      <c r="C30" s="55"/>
      <c r="D30" s="152" t="str">
        <f t="shared" si="0"/>
        <v> </v>
      </c>
      <c r="E30" s="305" t="str">
        <f>'Lab Setup'!C32</f>
        <v>(X103/uL)</v>
      </c>
      <c r="F30" s="152">
        <f>'Lab Setup'!D32</f>
        <v>4.3</v>
      </c>
      <c r="G30" s="152">
        <f>'Lab Setup'!E32</f>
        <v>10</v>
      </c>
      <c r="H30" s="31"/>
    </row>
    <row r="31" spans="1:8" ht="12.75">
      <c r="A31" s="286" t="str">
        <f>'Lab Setup'!A32</f>
        <v> </v>
      </c>
      <c r="B31" s="343" t="str">
        <f>'Lab Setup'!B33</f>
        <v>Basophils</v>
      </c>
      <c r="C31" s="55"/>
      <c r="D31" s="152" t="str">
        <f>IF(ISBLANK(C31)," ",IF(C31&lt;F31,"L",IF(C31&gt;G31,"H"," ")))</f>
        <v> </v>
      </c>
      <c r="E31" s="305" t="str">
        <f>'Lab Setup'!C33</f>
        <v>(X103/uL)</v>
      </c>
      <c r="F31" s="152">
        <f>'Lab Setup'!D33</f>
        <v>0</v>
      </c>
      <c r="G31" s="152">
        <f>'Lab Setup'!E33</f>
        <v>0.2</v>
      </c>
      <c r="H31" s="31"/>
    </row>
    <row r="32" spans="1:8" ht="12.75">
      <c r="A32" s="286" t="str">
        <f>'Lab Setup'!A33</f>
        <v> </v>
      </c>
      <c r="B32" s="343" t="str">
        <f>'Lab Setup'!B34</f>
        <v>Eosinophils</v>
      </c>
      <c r="C32" s="55"/>
      <c r="D32" s="152" t="str">
        <f aca="true" t="shared" si="1" ref="D32:D56">IF(ISBLANK(C32)," ",IF(C32&lt;F32,"L",IF(C32&gt;G32,"H"," ")))</f>
        <v> </v>
      </c>
      <c r="E32" s="305" t="str">
        <f>'Lab Setup'!C34</f>
        <v>(X103/uL)</v>
      </c>
      <c r="F32" s="152">
        <f>'Lab Setup'!D34</f>
        <v>0</v>
      </c>
      <c r="G32" s="152">
        <f>'Lab Setup'!E34</f>
        <v>0.5</v>
      </c>
      <c r="H32" s="31"/>
    </row>
    <row r="33" spans="1:8" ht="12.75">
      <c r="A33" s="286" t="str">
        <f>'Lab Setup'!A34</f>
        <v> </v>
      </c>
      <c r="B33" s="343" t="str">
        <f>'Lab Setup'!B35</f>
        <v>Monocytes</v>
      </c>
      <c r="C33" s="55"/>
      <c r="D33" s="152" t="str">
        <f t="shared" si="1"/>
        <v> </v>
      </c>
      <c r="E33" s="305" t="str">
        <f>'Lab Setup'!C35</f>
        <v>(X103/uL)</v>
      </c>
      <c r="F33" s="152">
        <f>'Lab Setup'!D35</f>
        <v>0</v>
      </c>
      <c r="G33" s="152">
        <f>'Lab Setup'!E35</f>
        <v>0.8</v>
      </c>
      <c r="H33" s="31"/>
    </row>
    <row r="34" spans="1:8" ht="12.75">
      <c r="A34" s="286" t="str">
        <f>'Lab Setup'!A35</f>
        <v> </v>
      </c>
      <c r="B34" s="343" t="str">
        <f>'Lab Setup'!B36</f>
        <v>Total Neutrophils</v>
      </c>
      <c r="C34" s="55"/>
      <c r="D34" s="152" t="str">
        <f t="shared" si="1"/>
        <v> </v>
      </c>
      <c r="E34" s="305" t="str">
        <f>'Lab Setup'!C36</f>
        <v>%</v>
      </c>
      <c r="F34" s="152">
        <f>'Lab Setup'!D36</f>
        <v>38</v>
      </c>
      <c r="G34" s="152">
        <f>'Lab Setup'!E36</f>
        <v>80</v>
      </c>
      <c r="H34" s="31"/>
    </row>
    <row r="35" spans="1:8" ht="12.75">
      <c r="A35" s="286" t="str">
        <f>'Lab Setup'!A36</f>
        <v>Differential</v>
      </c>
      <c r="B35" s="339" t="str">
        <f>'Lab Setup'!B37</f>
        <v>Total Neutrophils, Absolute (ANC)</v>
      </c>
      <c r="C35" s="55"/>
      <c r="D35" s="152" t="str">
        <f t="shared" si="1"/>
        <v> </v>
      </c>
      <c r="E35" s="305" t="str">
        <f>'Lab Setup'!C37</f>
        <v>Cells/Cu.Mm</v>
      </c>
      <c r="F35" s="152">
        <f>'Lab Setup'!D37</f>
        <v>1650</v>
      </c>
      <c r="G35" s="152">
        <f>'Lab Setup'!E37</f>
        <v>8000</v>
      </c>
      <c r="H35" s="31"/>
    </row>
    <row r="36" spans="1:8" ht="12.75">
      <c r="A36" s="286" t="str">
        <f>'Lab Setup'!A37</f>
        <v> </v>
      </c>
      <c r="B36" s="343" t="str">
        <f>'Lab Setup'!B38</f>
        <v>Total Lymphocytes</v>
      </c>
      <c r="C36" s="55"/>
      <c r="D36" s="152" t="str">
        <f t="shared" si="1"/>
        <v> </v>
      </c>
      <c r="E36" s="305" t="str">
        <f>'Lab Setup'!C38</f>
        <v>%</v>
      </c>
      <c r="F36" s="152">
        <f>'Lab Setup'!D38</f>
        <v>15</v>
      </c>
      <c r="G36" s="152">
        <f>'Lab Setup'!E38</f>
        <v>49</v>
      </c>
      <c r="H36" s="31"/>
    </row>
    <row r="37" spans="1:8" ht="12.75">
      <c r="A37" s="286" t="str">
        <f>'Lab Setup'!A38</f>
        <v> </v>
      </c>
      <c r="B37" s="339" t="str">
        <f>'Lab Setup'!B39</f>
        <v>Total Lymphocytes, Absolute</v>
      </c>
      <c r="C37" s="55"/>
      <c r="D37" s="152" t="str">
        <f t="shared" si="1"/>
        <v> </v>
      </c>
      <c r="E37" s="305" t="str">
        <f>'Lab Setup'!C39</f>
        <v>Cells/Cu.Mm</v>
      </c>
      <c r="F37" s="152">
        <f>'Lab Setup'!D39</f>
        <v>1000</v>
      </c>
      <c r="G37" s="152">
        <f>'Lab Setup'!E39</f>
        <v>3500</v>
      </c>
      <c r="H37" s="31"/>
    </row>
    <row r="38" spans="1:8" ht="12.75">
      <c r="A38" s="286" t="str">
        <f>'Lab Setup'!A39</f>
        <v> </v>
      </c>
      <c r="B38" s="343" t="str">
        <f>'Lab Setup'!B40</f>
        <v>Monocytes</v>
      </c>
      <c r="C38" s="55"/>
      <c r="D38" s="152" t="str">
        <f t="shared" si="1"/>
        <v> </v>
      </c>
      <c r="E38" s="305" t="str">
        <f>'Lab Setup'!C40</f>
        <v>%</v>
      </c>
      <c r="F38" s="152">
        <f>'Lab Setup'!D40</f>
        <v>0</v>
      </c>
      <c r="G38" s="152">
        <f>'Lab Setup'!E40</f>
        <v>13</v>
      </c>
      <c r="H38" s="31"/>
    </row>
    <row r="39" spans="1:8" ht="12.75">
      <c r="A39" s="286" t="str">
        <f>'Lab Setup'!A40</f>
        <v> </v>
      </c>
      <c r="B39" s="343" t="str">
        <f>'Lab Setup'!B41</f>
        <v>Monocytes, Absolute </v>
      </c>
      <c r="C39" s="55"/>
      <c r="D39" s="152" t="str">
        <f t="shared" si="1"/>
        <v> </v>
      </c>
      <c r="E39" s="305" t="str">
        <f>'Lab Setup'!C41</f>
        <v>Cells/Cu.Mm</v>
      </c>
      <c r="F39" s="152">
        <f>'Lab Setup'!D41</f>
        <v>40</v>
      </c>
      <c r="G39" s="152">
        <f>'Lab Setup'!E41</f>
        <v>900</v>
      </c>
      <c r="H39" s="31"/>
    </row>
    <row r="40" spans="1:8" ht="12.75">
      <c r="A40" s="286" t="str">
        <f>'Lab Setup'!A41</f>
        <v> </v>
      </c>
      <c r="B40" s="343" t="str">
        <f>'Lab Setup'!B42</f>
        <v>Basophils</v>
      </c>
      <c r="C40" s="55"/>
      <c r="D40" s="152" t="str">
        <f t="shared" si="1"/>
        <v> </v>
      </c>
      <c r="E40" s="305" t="str">
        <f>'Lab Setup'!C42</f>
        <v>%</v>
      </c>
      <c r="F40" s="152">
        <f>'Lab Setup'!D42</f>
        <v>0</v>
      </c>
      <c r="G40" s="152">
        <f>'Lab Setup'!E42</f>
        <v>2</v>
      </c>
      <c r="H40" s="31"/>
    </row>
    <row r="41" spans="1:8" ht="12.75">
      <c r="A41" s="286" t="str">
        <f>'Lab Setup'!A42</f>
        <v> </v>
      </c>
      <c r="B41" s="343" t="str">
        <f>'Lab Setup'!B43</f>
        <v>Basophils, Absolute</v>
      </c>
      <c r="C41" s="55"/>
      <c r="D41" s="152" t="str">
        <f t="shared" si="1"/>
        <v> </v>
      </c>
      <c r="E41" s="305" t="str">
        <f>'Lab Setup'!C43</f>
        <v>Cells/Cu.Mm</v>
      </c>
      <c r="F41" s="152">
        <f>'Lab Setup'!D43</f>
        <v>0</v>
      </c>
      <c r="G41" s="152">
        <f>'Lab Setup'!E43</f>
        <v>125</v>
      </c>
      <c r="H41" s="31"/>
    </row>
    <row r="42" spans="1:8" ht="12.75">
      <c r="A42" s="286" t="str">
        <f>'Lab Setup'!A43</f>
        <v> </v>
      </c>
      <c r="B42" s="343" t="str">
        <f>'Lab Setup'!B44</f>
        <v>Eosinophils</v>
      </c>
      <c r="C42" s="55"/>
      <c r="D42" s="152" t="str">
        <f t="shared" si="1"/>
        <v> </v>
      </c>
      <c r="E42" s="305" t="str">
        <f>'Lab Setup'!C44</f>
        <v>%</v>
      </c>
      <c r="F42" s="152">
        <f>'Lab Setup'!D44</f>
        <v>0</v>
      </c>
      <c r="G42" s="152">
        <f>'Lab Setup'!E44</f>
        <v>8</v>
      </c>
      <c r="H42" s="31"/>
    </row>
    <row r="43" spans="1:8" ht="12.75">
      <c r="A43" s="286" t="str">
        <f>'Lab Setup'!A44</f>
        <v> </v>
      </c>
      <c r="B43" s="343" t="str">
        <f>'Lab Setup'!B45</f>
        <v>Eosinophils, Absolute</v>
      </c>
      <c r="C43" s="55"/>
      <c r="D43" s="152" t="str">
        <f t="shared" si="1"/>
        <v> </v>
      </c>
      <c r="E43" s="305" t="str">
        <f>'Lab Setup'!C45</f>
        <v>Cells/Cu.Mm</v>
      </c>
      <c r="F43" s="152">
        <f>'Lab Setup'!D45</f>
        <v>30</v>
      </c>
      <c r="G43" s="152">
        <f>'Lab Setup'!E45</f>
        <v>600</v>
      </c>
      <c r="H43" s="31"/>
    </row>
    <row r="44" spans="1:8" ht="12.75">
      <c r="A44" s="286" t="str">
        <f>'Lab Setup'!A45</f>
        <v> </v>
      </c>
      <c r="B44" s="343" t="str">
        <f>'Lab Setup'!B46</f>
        <v>Cholesterol, total</v>
      </c>
      <c r="C44" s="55"/>
      <c r="D44" s="152" t="str">
        <f t="shared" si="1"/>
        <v> </v>
      </c>
      <c r="E44" s="305" t="str">
        <f>'Lab Setup'!C46</f>
        <v>mg/dL</v>
      </c>
      <c r="F44" s="152">
        <f>'Lab Setup'!D46</f>
        <v>130</v>
      </c>
      <c r="G44" s="152">
        <f>'Lab Setup'!E46</f>
        <v>200</v>
      </c>
      <c r="H44" s="31"/>
    </row>
    <row r="45" spans="1:8" ht="12.75">
      <c r="A45" s="286" t="str">
        <f>'Lab Setup'!A46</f>
        <v>Lipids</v>
      </c>
      <c r="B45" s="343" t="str">
        <f>'Lab Setup'!B47</f>
        <v>Triglycerides</v>
      </c>
      <c r="C45" s="55"/>
      <c r="D45" s="152" t="str">
        <f t="shared" si="1"/>
        <v> </v>
      </c>
      <c r="E45" s="305" t="str">
        <f>'Lab Setup'!C47</f>
        <v>mg/dL</v>
      </c>
      <c r="F45" s="152">
        <f>'Lab Setup'!D47</f>
        <v>10</v>
      </c>
      <c r="G45" s="152">
        <f>'Lab Setup'!E47</f>
        <v>150</v>
      </c>
      <c r="H45" s="31"/>
    </row>
    <row r="46" spans="1:8" ht="12.75">
      <c r="A46" s="286" t="str">
        <f>'Lab Setup'!A47</f>
        <v> </v>
      </c>
      <c r="B46" s="343" t="str">
        <f>'Lab Setup'!B48</f>
        <v>Lactate Dehydrogenase (LDH)</v>
      </c>
      <c r="C46" s="55"/>
      <c r="D46" s="152" t="str">
        <f t="shared" si="1"/>
        <v> </v>
      </c>
      <c r="E46" s="305" t="str">
        <f>'Lab Setup'!C48</f>
        <v> u/l </v>
      </c>
      <c r="F46" s="152">
        <f>'Lab Setup'!D48</f>
        <v>100</v>
      </c>
      <c r="G46" s="152">
        <f>'Lab Setup'!E48</f>
        <v>190</v>
      </c>
      <c r="H46" s="31"/>
    </row>
    <row r="47" spans="1:8" ht="12.75">
      <c r="A47" s="286" t="str">
        <f>'Lab Setup'!A48</f>
        <v>Markers</v>
      </c>
      <c r="B47" s="343" t="str">
        <f>'Lab Setup'!B49</f>
        <v>Beta-2 Microglobulin (B2M)</v>
      </c>
      <c r="C47" s="55"/>
      <c r="D47" s="152" t="str">
        <f t="shared" si="1"/>
        <v> </v>
      </c>
      <c r="E47" s="305" t="str">
        <f>'Lab Setup'!C49</f>
        <v>g/ml</v>
      </c>
      <c r="F47" s="152">
        <f>'Lab Setup'!D49</f>
        <v>0</v>
      </c>
      <c r="G47" s="152">
        <f>'Lab Setup'!E49</f>
        <v>2.5</v>
      </c>
      <c r="H47" s="31"/>
    </row>
    <row r="48" spans="1:8" ht="12.75">
      <c r="A48" s="286" t="str">
        <f>'Lab Setup'!A49</f>
        <v> </v>
      </c>
      <c r="B48" s="343" t="str">
        <f>'Lab Setup'!B50</f>
        <v>Uric acid</v>
      </c>
      <c r="C48" s="55"/>
      <c r="D48" s="152" t="str">
        <f t="shared" si="1"/>
        <v> </v>
      </c>
      <c r="E48" s="305" t="str">
        <f>'Lab Setup'!C50</f>
        <v>mg/dL</v>
      </c>
      <c r="F48" s="152">
        <f>'Lab Setup'!D50</f>
        <v>2.5</v>
      </c>
      <c r="G48" s="152">
        <f>'Lab Setup'!E50</f>
        <v>8</v>
      </c>
      <c r="H48" s="31"/>
    </row>
    <row r="49" spans="1:8" ht="12.75">
      <c r="A49" s="286" t="str">
        <f>'Lab Setup'!A50</f>
        <v> </v>
      </c>
      <c r="B49" s="343" t="str">
        <f>'Lab Setup'!B51</f>
        <v>Other 1</v>
      </c>
      <c r="C49" s="55"/>
      <c r="D49" s="152" t="str">
        <f t="shared" si="1"/>
        <v> </v>
      </c>
      <c r="E49" s="305">
        <f>'Lab Setup'!C51</f>
        <v>0</v>
      </c>
      <c r="F49" s="152">
        <f>'Lab Setup'!D51</f>
        <v>0</v>
      </c>
      <c r="G49" s="152">
        <f>'Lab Setup'!E51</f>
        <v>0</v>
      </c>
      <c r="H49" s="31"/>
    </row>
    <row r="50" spans="1:8" ht="12.75">
      <c r="A50" s="286" t="str">
        <f>'Lab Setup'!A51</f>
        <v>Custom</v>
      </c>
      <c r="B50" s="343" t="str">
        <f>'Lab Setup'!B52</f>
        <v>Other 2</v>
      </c>
      <c r="C50" s="55"/>
      <c r="D50" s="152" t="str">
        <f t="shared" si="1"/>
        <v> </v>
      </c>
      <c r="E50" s="305">
        <f>'Lab Setup'!C52</f>
        <v>0</v>
      </c>
      <c r="F50" s="152">
        <f>'Lab Setup'!D52</f>
        <v>0</v>
      </c>
      <c r="G50" s="152">
        <f>'Lab Setup'!E52</f>
        <v>0</v>
      </c>
      <c r="H50" s="31"/>
    </row>
    <row r="51" spans="1:8" ht="12.75">
      <c r="A51" s="286" t="str">
        <f>'Lab Setup'!A52</f>
        <v> </v>
      </c>
      <c r="B51" s="343" t="str">
        <f>'Lab Setup'!B53</f>
        <v>Other 3</v>
      </c>
      <c r="C51" s="55"/>
      <c r="D51" s="152" t="str">
        <f t="shared" si="1"/>
        <v> </v>
      </c>
      <c r="E51" s="305">
        <f>'Lab Setup'!C53</f>
        <v>0</v>
      </c>
      <c r="F51" s="152">
        <f>'Lab Setup'!D53</f>
        <v>0</v>
      </c>
      <c r="G51" s="152">
        <f>'Lab Setup'!E53</f>
        <v>0</v>
      </c>
      <c r="H51" s="31"/>
    </row>
    <row r="52" spans="1:8" ht="12.75">
      <c r="A52" s="286" t="str">
        <f>'Lab Setup'!A53</f>
        <v> </v>
      </c>
      <c r="B52" s="343" t="str">
        <f>'Lab Setup'!B54</f>
        <v>Other 4</v>
      </c>
      <c r="C52" s="55"/>
      <c r="D52" s="152" t="str">
        <f t="shared" si="1"/>
        <v> </v>
      </c>
      <c r="E52" s="305">
        <f>'Lab Setup'!C54</f>
        <v>0</v>
      </c>
      <c r="F52" s="152">
        <f>'Lab Setup'!D54</f>
        <v>0</v>
      </c>
      <c r="G52" s="152">
        <f>'Lab Setup'!E54</f>
        <v>0</v>
      </c>
      <c r="H52" s="31"/>
    </row>
    <row r="53" spans="1:8" ht="12.75">
      <c r="A53" s="286" t="str">
        <f>'Lab Setup'!A54</f>
        <v> </v>
      </c>
      <c r="B53" s="343" t="str">
        <f>'Lab Setup'!B55</f>
        <v>Other 5</v>
      </c>
      <c r="C53" s="55"/>
      <c r="D53" s="152" t="str">
        <f t="shared" si="1"/>
        <v> </v>
      </c>
      <c r="E53" s="305">
        <f>'Lab Setup'!C55</f>
        <v>0</v>
      </c>
      <c r="F53" s="152">
        <f>'Lab Setup'!D55</f>
        <v>0</v>
      </c>
      <c r="G53" s="152">
        <f>'Lab Setup'!E55</f>
        <v>0</v>
      </c>
      <c r="H53" s="31"/>
    </row>
    <row r="54" spans="1:8" ht="12.75">
      <c r="A54" s="286" t="str">
        <f>'Lab Setup'!A55</f>
        <v> </v>
      </c>
      <c r="B54" s="343" t="str">
        <f>'Lab Setup'!B56</f>
        <v>Other 6</v>
      </c>
      <c r="C54" s="55"/>
      <c r="D54" s="152" t="str">
        <f t="shared" si="1"/>
        <v> </v>
      </c>
      <c r="E54" s="305">
        <f>'Lab Setup'!C56</f>
        <v>0</v>
      </c>
      <c r="F54" s="152">
        <f>'Lab Setup'!D56</f>
        <v>0</v>
      </c>
      <c r="G54" s="152">
        <f>'Lab Setup'!E56</f>
        <v>0</v>
      </c>
      <c r="H54" s="31"/>
    </row>
    <row r="55" spans="1:8" ht="12.75">
      <c r="A55" s="286" t="str">
        <f>'Lab Setup'!A56</f>
        <v> </v>
      </c>
      <c r="B55" s="343" t="str">
        <f>'Lab Setup'!B57</f>
        <v>Other 7</v>
      </c>
      <c r="C55" s="55"/>
      <c r="D55" s="152" t="str">
        <f t="shared" si="1"/>
        <v> </v>
      </c>
      <c r="E55" s="305">
        <f>'Lab Setup'!C57</f>
        <v>0</v>
      </c>
      <c r="F55" s="152">
        <f>'Lab Setup'!D57</f>
        <v>0</v>
      </c>
      <c r="G55" s="152">
        <f>'Lab Setup'!E57</f>
        <v>0</v>
      </c>
      <c r="H55" s="31"/>
    </row>
    <row r="56" spans="1:8" ht="12.75">
      <c r="A56" s="286" t="str">
        <f>'Lab Setup'!A57</f>
        <v> </v>
      </c>
      <c r="B56" s="343" t="str">
        <f>'Lab Setup'!B58</f>
        <v>Other 8</v>
      </c>
      <c r="C56" s="55"/>
      <c r="D56" s="152" t="str">
        <f t="shared" si="1"/>
        <v> </v>
      </c>
      <c r="E56" s="305">
        <f>'Lab Setup'!C58</f>
        <v>0</v>
      </c>
      <c r="F56" s="152">
        <f>'Lab Setup'!D58</f>
        <v>0</v>
      </c>
      <c r="G56" s="152">
        <f>'Lab Setup'!E58</f>
        <v>0</v>
      </c>
      <c r="H56" s="31"/>
    </row>
    <row r="57" spans="1:8" ht="12.75">
      <c r="A57" s="31"/>
      <c r="B57" s="13"/>
      <c r="C57" s="31"/>
      <c r="D57" s="52"/>
      <c r="E57" s="31"/>
      <c r="F57" s="31"/>
      <c r="G57" s="31"/>
      <c r="H57" s="31"/>
    </row>
  </sheetData>
  <hyperlinks>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 ref="A3" location="Labs" display="Lab Setup"/>
    <hyperlink ref="B4" location="Lab_Plots" display="Lab Plot"/>
    <hyperlink ref="B3" location="Measures" display="Lab Measures"/>
  </hyperlinks>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sheetPr codeName="Sheet33">
    <pageSetUpPr fitToPage="1"/>
  </sheetPr>
  <dimension ref="A1:Q57"/>
  <sheetViews>
    <sheetView showGridLines="0" showZeros="0" zoomScale="80" zoomScaleNormal="80" workbookViewId="0" topLeftCell="A1">
      <pane xSplit="1" ySplit="5" topLeftCell="B6" activePane="bottomRight" state="frozen"/>
      <selection pane="topLeft" activeCell="B68" sqref="B68"/>
      <selection pane="topRight" activeCell="B68" sqref="B68"/>
      <selection pane="bottomLeft" activeCell="B68" sqref="B68"/>
      <selection pane="bottomRight" activeCell="A4" sqref="A4"/>
    </sheetView>
  </sheetViews>
  <sheetFormatPr defaultColWidth="9.140625" defaultRowHeight="12.75"/>
  <cols>
    <col min="1" max="1" width="42.140625" style="0" bestFit="1" customWidth="1"/>
    <col min="2" max="2" width="8.421875" style="0" customWidth="1"/>
    <col min="3" max="3" width="8.7109375" style="0" bestFit="1" customWidth="1"/>
    <col min="13" max="13" width="8.7109375" style="0" customWidth="1"/>
    <col min="14" max="14" width="9.8515625" style="0" customWidth="1"/>
    <col min="15" max="15" width="6.8515625" style="0" customWidth="1"/>
    <col min="16" max="16" width="6.57421875" style="0" customWidth="1"/>
    <col min="17" max="17" width="4.28125" style="0" customWidth="1"/>
  </cols>
  <sheetData>
    <row r="1" spans="1:17" ht="21.75" customHeight="1">
      <c r="A1" s="31"/>
      <c r="B1" s="31"/>
      <c r="C1" s="31"/>
      <c r="D1" s="31"/>
      <c r="E1" s="31"/>
      <c r="F1" s="31"/>
      <c r="G1" s="31"/>
      <c r="H1" s="31"/>
      <c r="I1" s="31"/>
      <c r="J1" s="31"/>
      <c r="K1" s="31"/>
      <c r="L1" s="31"/>
      <c r="M1" s="31"/>
      <c r="N1" s="31"/>
      <c r="O1" s="31"/>
      <c r="P1" s="31"/>
      <c r="Q1" s="31"/>
    </row>
    <row r="2" spans="1:17" ht="12.75">
      <c r="A2" s="92" t="s">
        <v>686</v>
      </c>
      <c r="B2" s="31"/>
      <c r="C2" s="52"/>
      <c r="D2" s="52"/>
      <c r="E2" s="52"/>
      <c r="F2" s="52"/>
      <c r="G2" s="52"/>
      <c r="H2" s="52"/>
      <c r="I2" s="316" t="s">
        <v>614</v>
      </c>
      <c r="J2" s="52"/>
      <c r="K2" s="52"/>
      <c r="L2" s="52"/>
      <c r="M2" s="52"/>
      <c r="N2" s="31"/>
      <c r="O2" s="31"/>
      <c r="P2" s="31"/>
      <c r="Q2" s="31"/>
    </row>
    <row r="3" spans="1:17" ht="12.75">
      <c r="A3" s="165" t="s">
        <v>709</v>
      </c>
      <c r="B3" s="31"/>
      <c r="C3" s="52"/>
      <c r="D3" s="52"/>
      <c r="E3" s="52"/>
      <c r="F3" s="52"/>
      <c r="G3" s="52"/>
      <c r="H3" s="52"/>
      <c r="I3" s="52"/>
      <c r="J3" s="52"/>
      <c r="K3" s="52"/>
      <c r="L3" s="52"/>
      <c r="M3" s="52"/>
      <c r="N3" s="31"/>
      <c r="O3" s="31"/>
      <c r="P3" s="31"/>
      <c r="Q3" s="31"/>
    </row>
    <row r="4" spans="1:17" ht="12.75">
      <c r="A4" s="92" t="s">
        <v>737</v>
      </c>
      <c r="B4" s="92" t="s">
        <v>673</v>
      </c>
      <c r="C4" s="92" t="s">
        <v>674</v>
      </c>
      <c r="D4" s="92" t="s">
        <v>675</v>
      </c>
      <c r="E4" s="92" t="s">
        <v>676</v>
      </c>
      <c r="F4" s="92" t="s">
        <v>677</v>
      </c>
      <c r="G4" s="92" t="s">
        <v>678</v>
      </c>
      <c r="H4" s="92" t="s">
        <v>679</v>
      </c>
      <c r="I4" s="92" t="s">
        <v>680</v>
      </c>
      <c r="J4" s="92" t="s">
        <v>681</v>
      </c>
      <c r="K4" s="92" t="s">
        <v>682</v>
      </c>
      <c r="L4" s="92" t="s">
        <v>683</v>
      </c>
      <c r="M4" s="92" t="s">
        <v>684</v>
      </c>
      <c r="N4" s="13"/>
      <c r="O4" s="13"/>
      <c r="P4" s="13"/>
      <c r="Q4" s="31"/>
    </row>
    <row r="5" spans="1:17" ht="12.75">
      <c r="A5" s="54" t="s">
        <v>738</v>
      </c>
      <c r="B5" s="97" t="str">
        <f>Lab1!B2</f>
        <v>Type date</v>
      </c>
      <c r="C5" s="97">
        <f>Lab2!B2</f>
        <v>0</v>
      </c>
      <c r="D5" s="97">
        <f>Lab3!B2</f>
        <v>0</v>
      </c>
      <c r="E5" s="97">
        <f>Lab4!B2</f>
        <v>0</v>
      </c>
      <c r="F5" s="97">
        <f>Lab5!B2</f>
        <v>0</v>
      </c>
      <c r="G5" s="97">
        <f>Lab6!B2</f>
        <v>0</v>
      </c>
      <c r="H5" s="97">
        <f>Lab7!B2</f>
        <v>0</v>
      </c>
      <c r="I5" s="97">
        <f>Lab8!B2</f>
        <v>0</v>
      </c>
      <c r="J5" s="97">
        <f>Lab9!B2</f>
        <v>0</v>
      </c>
      <c r="K5" s="97">
        <f>Lab10!B2</f>
        <v>0</v>
      </c>
      <c r="L5" s="97">
        <f>Lab11!B2</f>
        <v>0</v>
      </c>
      <c r="M5" s="97">
        <f>Lab12!B2</f>
        <v>0</v>
      </c>
      <c r="N5" s="54" t="s">
        <v>687</v>
      </c>
      <c r="O5" s="54" t="s">
        <v>669</v>
      </c>
      <c r="P5" s="54" t="s">
        <v>670</v>
      </c>
      <c r="Q5" s="31"/>
    </row>
    <row r="6" spans="1:17" ht="12.75">
      <c r="A6" s="147" t="str">
        <f>'Lab Setup'!B8</f>
        <v>ALP (Alkaline Phosphatase)</v>
      </c>
      <c r="B6" s="148">
        <f>Lab1!C6</f>
        <v>0</v>
      </c>
      <c r="C6" s="148">
        <f>Lab2!C6</f>
        <v>0</v>
      </c>
      <c r="D6" s="148">
        <f>Lab3!C6</f>
        <v>0</v>
      </c>
      <c r="E6" s="148">
        <f>Lab4!C6</f>
        <v>0</v>
      </c>
      <c r="F6" s="148">
        <f>Lab5!C6</f>
        <v>0</v>
      </c>
      <c r="G6" s="148">
        <f>Lab6!C6</f>
        <v>0</v>
      </c>
      <c r="H6" s="148">
        <f>Lab7!C6</f>
        <v>0</v>
      </c>
      <c r="I6" s="148">
        <f>Lab8!C6</f>
        <v>0</v>
      </c>
      <c r="J6" s="148">
        <f>Lab9!C6</f>
        <v>0</v>
      </c>
      <c r="K6" s="148">
        <f>Lab10!C6</f>
        <v>0</v>
      </c>
      <c r="L6" s="148">
        <f>Lab11!C6</f>
        <v>0</v>
      </c>
      <c r="M6" s="148">
        <f>Lab12!C6</f>
        <v>0</v>
      </c>
      <c r="N6" s="304" t="str">
        <f>'Lab Setup'!C8</f>
        <v>IU/L</v>
      </c>
      <c r="O6" s="149">
        <f>'Lab Setup'!D8</f>
        <v>30</v>
      </c>
      <c r="P6" s="149">
        <f>'Lab Setup'!E8</f>
        <v>130</v>
      </c>
      <c r="Q6" s="31"/>
    </row>
    <row r="7" spans="1:17" ht="12.75">
      <c r="A7" s="339" t="str">
        <f>'Lab Setup'!B9</f>
        <v>ALT (amino alanine transferase)</v>
      </c>
      <c r="B7" s="148">
        <f>Lab1!C7</f>
        <v>0</v>
      </c>
      <c r="C7" s="148">
        <f>Lab2!C7</f>
        <v>0</v>
      </c>
      <c r="D7" s="148">
        <f>Lab3!C7</f>
        <v>0</v>
      </c>
      <c r="E7" s="148">
        <f>Lab4!C7</f>
        <v>0</v>
      </c>
      <c r="F7" s="148">
        <f>Lab5!C7</f>
        <v>0</v>
      </c>
      <c r="G7" s="148">
        <f>Lab6!C7</f>
        <v>0</v>
      </c>
      <c r="H7" s="148">
        <f>Lab7!C7</f>
        <v>0</v>
      </c>
      <c r="I7" s="148">
        <f>Lab8!C7</f>
        <v>0</v>
      </c>
      <c r="J7" s="148">
        <f>Lab9!C7</f>
        <v>0</v>
      </c>
      <c r="K7" s="148">
        <f>Lab10!C7</f>
        <v>0</v>
      </c>
      <c r="L7" s="148">
        <f>Lab11!C7</f>
        <v>0</v>
      </c>
      <c r="M7" s="148">
        <f>Lab12!C7</f>
        <v>0</v>
      </c>
      <c r="N7" s="304" t="str">
        <f>'Lab Setup'!C9</f>
        <v>IU/L</v>
      </c>
      <c r="O7" s="149">
        <f>'Lab Setup'!D9</f>
        <v>5</v>
      </c>
      <c r="P7" s="149">
        <f>'Lab Setup'!E9</f>
        <v>40</v>
      </c>
      <c r="Q7" s="31"/>
    </row>
    <row r="8" spans="1:17" ht="12.75">
      <c r="A8" s="339" t="str">
        <f>'Lab Setup'!B10</f>
        <v>AST (aspartate aminotransferase)</v>
      </c>
      <c r="B8" s="148">
        <f>Lab1!C8</f>
        <v>0</v>
      </c>
      <c r="C8" s="148">
        <f>Lab2!C8</f>
        <v>0</v>
      </c>
      <c r="D8" s="148">
        <f>Lab3!C8</f>
        <v>0</v>
      </c>
      <c r="E8" s="148">
        <f>Lab4!C8</f>
        <v>0</v>
      </c>
      <c r="F8" s="148">
        <f>Lab5!C8</f>
        <v>0</v>
      </c>
      <c r="G8" s="148">
        <f>Lab6!C8</f>
        <v>0</v>
      </c>
      <c r="H8" s="148">
        <f>Lab7!C8</f>
        <v>0</v>
      </c>
      <c r="I8" s="148">
        <f>Lab8!C8</f>
        <v>0</v>
      </c>
      <c r="J8" s="148">
        <f>Lab9!C8</f>
        <v>0</v>
      </c>
      <c r="K8" s="148">
        <f>Lab10!C8</f>
        <v>0</v>
      </c>
      <c r="L8" s="148">
        <f>Lab11!C8</f>
        <v>0</v>
      </c>
      <c r="M8" s="148">
        <f>Lab12!C8</f>
        <v>0</v>
      </c>
      <c r="N8" s="304" t="str">
        <f>'Lab Setup'!C10</f>
        <v>IU/L</v>
      </c>
      <c r="O8" s="149">
        <f>'Lab Setup'!D10</f>
        <v>10</v>
      </c>
      <c r="P8" s="149">
        <f>'Lab Setup'!E10</f>
        <v>45</v>
      </c>
      <c r="Q8" s="31"/>
    </row>
    <row r="9" spans="1:17" ht="12.75">
      <c r="A9" s="147" t="str">
        <f>'Lab Setup'!B11</f>
        <v>Albumin, serum (Alb)</v>
      </c>
      <c r="B9" s="148">
        <f>Lab1!C9</f>
        <v>0</v>
      </c>
      <c r="C9" s="148">
        <f>Lab2!C9</f>
        <v>0</v>
      </c>
      <c r="D9" s="148">
        <f>Lab3!C9</f>
        <v>0</v>
      </c>
      <c r="E9" s="148">
        <f>Lab4!C9</f>
        <v>0</v>
      </c>
      <c r="F9" s="148">
        <f>Lab5!C9</f>
        <v>0</v>
      </c>
      <c r="G9" s="148">
        <f>Lab6!C9</f>
        <v>0</v>
      </c>
      <c r="H9" s="148">
        <f>Lab7!C9</f>
        <v>0</v>
      </c>
      <c r="I9" s="148">
        <f>Lab8!C9</f>
        <v>0</v>
      </c>
      <c r="J9" s="148">
        <f>Lab9!C9</f>
        <v>0</v>
      </c>
      <c r="K9" s="148">
        <f>Lab10!C9</f>
        <v>0</v>
      </c>
      <c r="L9" s="148">
        <f>Lab11!C9</f>
        <v>0</v>
      </c>
      <c r="M9" s="148">
        <f>Lab12!C9</f>
        <v>0</v>
      </c>
      <c r="N9" s="304" t="str">
        <f>'Lab Setup'!C11</f>
        <v>gm/dL </v>
      </c>
      <c r="O9" s="149">
        <f>'Lab Setup'!D11</f>
        <v>3.5</v>
      </c>
      <c r="P9" s="149">
        <f>'Lab Setup'!E11</f>
        <v>5</v>
      </c>
      <c r="Q9" s="31"/>
    </row>
    <row r="10" spans="1:17" ht="12.75">
      <c r="A10" s="339" t="str">
        <f>'Lab Setup'!B12</f>
        <v>Bilirubin, Total (Bili), serum</v>
      </c>
      <c r="B10" s="148">
        <f>Lab1!C10</f>
        <v>0</v>
      </c>
      <c r="C10" s="148">
        <f>Lab2!C10</f>
        <v>0</v>
      </c>
      <c r="D10" s="148">
        <f>Lab3!C10</f>
        <v>0</v>
      </c>
      <c r="E10" s="148">
        <f>Lab4!C10</f>
        <v>0</v>
      </c>
      <c r="F10" s="148">
        <f>Lab5!C10</f>
        <v>0</v>
      </c>
      <c r="G10" s="148">
        <f>Lab6!C10</f>
        <v>0</v>
      </c>
      <c r="H10" s="148">
        <f>Lab7!C10</f>
        <v>0</v>
      </c>
      <c r="I10" s="148">
        <f>Lab8!C10</f>
        <v>0</v>
      </c>
      <c r="J10" s="148">
        <f>Lab9!C10</f>
        <v>0</v>
      </c>
      <c r="K10" s="148">
        <f>Lab10!C10</f>
        <v>0</v>
      </c>
      <c r="L10" s="148">
        <f>Lab11!C10</f>
        <v>0</v>
      </c>
      <c r="M10" s="148">
        <f>Lab12!C10</f>
        <v>0</v>
      </c>
      <c r="N10" s="304" t="str">
        <f>'Lab Setup'!C12</f>
        <v>mg/dL</v>
      </c>
      <c r="O10" s="149">
        <f>'Lab Setup'!D12</f>
        <v>0.2</v>
      </c>
      <c r="P10" s="149">
        <f>'Lab Setup'!E12</f>
        <v>1</v>
      </c>
      <c r="Q10" s="31"/>
    </row>
    <row r="11" spans="1:17" ht="12.75">
      <c r="A11" s="147" t="str">
        <f>'Lab Setup'!B13</f>
        <v>BUN (Blood urea nitrogen)</v>
      </c>
      <c r="B11" s="148">
        <f>Lab1!C11</f>
        <v>0</v>
      </c>
      <c r="C11" s="148">
        <f>Lab2!C11</f>
        <v>0</v>
      </c>
      <c r="D11" s="148">
        <f>Lab3!C11</f>
        <v>0</v>
      </c>
      <c r="E11" s="148">
        <f>Lab4!C11</f>
        <v>0</v>
      </c>
      <c r="F11" s="148">
        <f>Lab5!C11</f>
        <v>0</v>
      </c>
      <c r="G11" s="148">
        <f>Lab6!C11</f>
        <v>0</v>
      </c>
      <c r="H11" s="148">
        <f>Lab7!C11</f>
        <v>0</v>
      </c>
      <c r="I11" s="148">
        <f>Lab8!C11</f>
        <v>0</v>
      </c>
      <c r="J11" s="148">
        <f>Lab9!C11</f>
        <v>0</v>
      </c>
      <c r="K11" s="148">
        <f>Lab10!C11</f>
        <v>0</v>
      </c>
      <c r="L11" s="148">
        <f>Lab11!C11</f>
        <v>0</v>
      </c>
      <c r="M11" s="148">
        <f>Lab12!C11</f>
        <v>0</v>
      </c>
      <c r="N11" s="304" t="str">
        <f>'Lab Setup'!C13</f>
        <v>mg/dL</v>
      </c>
      <c r="O11" s="149">
        <f>'Lab Setup'!D13</f>
        <v>8</v>
      </c>
      <c r="P11" s="149">
        <f>'Lab Setup'!E13</f>
        <v>18</v>
      </c>
      <c r="Q11" s="31"/>
    </row>
    <row r="12" spans="1:17" ht="12.75">
      <c r="A12" s="147" t="str">
        <f>'Lab Setup'!B14</f>
        <v>Ca - Calcium</v>
      </c>
      <c r="B12" s="148">
        <f>Lab1!C12</f>
        <v>0</v>
      </c>
      <c r="C12" s="148">
        <f>Lab2!C12</f>
        <v>0</v>
      </c>
      <c r="D12" s="148">
        <f>Lab3!C12</f>
        <v>0</v>
      </c>
      <c r="E12" s="148">
        <f>Lab4!C12</f>
        <v>0</v>
      </c>
      <c r="F12" s="148">
        <f>Lab5!C12</f>
        <v>0</v>
      </c>
      <c r="G12" s="148">
        <f>Lab6!C12</f>
        <v>0</v>
      </c>
      <c r="H12" s="148">
        <f>Lab7!C12</f>
        <v>0</v>
      </c>
      <c r="I12" s="148">
        <f>Lab8!C12</f>
        <v>0</v>
      </c>
      <c r="J12" s="148">
        <f>Lab9!C12</f>
        <v>0</v>
      </c>
      <c r="K12" s="148">
        <f>Lab10!C12</f>
        <v>0</v>
      </c>
      <c r="L12" s="148">
        <f>Lab11!C12</f>
        <v>0</v>
      </c>
      <c r="M12" s="148">
        <f>Lab12!C12</f>
        <v>0</v>
      </c>
      <c r="N12" s="304" t="str">
        <f>'Lab Setup'!C14</f>
        <v>mg/dL</v>
      </c>
      <c r="O12" s="149">
        <f>'Lab Setup'!D14</f>
        <v>8.5</v>
      </c>
      <c r="P12" s="149">
        <f>'Lab Setup'!E14</f>
        <v>10.5</v>
      </c>
      <c r="Q12" s="31"/>
    </row>
    <row r="13" spans="1:17" ht="12.75">
      <c r="A13" s="147" t="str">
        <f>'Lab Setup'!B15</f>
        <v>CI - Chloride</v>
      </c>
      <c r="B13" s="148">
        <f>Lab1!C13</f>
        <v>0</v>
      </c>
      <c r="C13" s="148">
        <f>Lab2!C13</f>
        <v>0</v>
      </c>
      <c r="D13" s="148">
        <f>Lab3!C13</f>
        <v>0</v>
      </c>
      <c r="E13" s="148">
        <f>Lab4!C13</f>
        <v>0</v>
      </c>
      <c r="F13" s="148">
        <f>Lab5!C13</f>
        <v>0</v>
      </c>
      <c r="G13" s="148">
        <f>Lab6!C13</f>
        <v>0</v>
      </c>
      <c r="H13" s="148">
        <f>Lab7!C13</f>
        <v>0</v>
      </c>
      <c r="I13" s="148">
        <f>Lab8!C13</f>
        <v>0</v>
      </c>
      <c r="J13" s="148">
        <f>Lab9!C13</f>
        <v>0</v>
      </c>
      <c r="K13" s="148">
        <f>Lab10!C13</f>
        <v>0</v>
      </c>
      <c r="L13" s="148">
        <f>Lab11!C13</f>
        <v>0</v>
      </c>
      <c r="M13" s="148">
        <f>Lab12!C13</f>
        <v>0</v>
      </c>
      <c r="N13" s="304" t="str">
        <f>'Lab Setup'!C15</f>
        <v>mEq/L</v>
      </c>
      <c r="O13" s="149">
        <f>'Lab Setup'!D16</f>
        <v>20</v>
      </c>
      <c r="P13" s="149">
        <f>'Lab Setup'!E16</f>
        <v>29</v>
      </c>
      <c r="Q13" s="31"/>
    </row>
    <row r="14" spans="1:17" ht="12.75">
      <c r="A14" s="147" t="str">
        <f>'Lab Setup'!B16</f>
        <v>CO2 - Carbon dioxide</v>
      </c>
      <c r="B14" s="148">
        <f>Lab1!C14</f>
        <v>0</v>
      </c>
      <c r="C14" s="148">
        <f>Lab2!C14</f>
        <v>0</v>
      </c>
      <c r="D14" s="148">
        <f>Lab3!C14</f>
        <v>0</v>
      </c>
      <c r="E14" s="148">
        <f>Lab4!C14</f>
        <v>0</v>
      </c>
      <c r="F14" s="148">
        <f>Lab5!C14</f>
        <v>0</v>
      </c>
      <c r="G14" s="148">
        <f>Lab6!C14</f>
        <v>0</v>
      </c>
      <c r="H14" s="148">
        <f>Lab7!C14</f>
        <v>0</v>
      </c>
      <c r="I14" s="148">
        <f>Lab8!C14</f>
        <v>0</v>
      </c>
      <c r="J14" s="148">
        <f>Lab9!C14</f>
        <v>0</v>
      </c>
      <c r="K14" s="148">
        <f>Lab10!C14</f>
        <v>0</v>
      </c>
      <c r="L14" s="148">
        <f>Lab11!C14</f>
        <v>0</v>
      </c>
      <c r="M14" s="148">
        <f>Lab12!C14</f>
        <v>0</v>
      </c>
      <c r="N14" s="304" t="str">
        <f>'Lab Setup'!C17</f>
        <v>mg/dL</v>
      </c>
      <c r="O14" s="149">
        <f>'Lab Setup'!D17</f>
        <v>0.6</v>
      </c>
      <c r="P14" s="149">
        <f>'Lab Setup'!E17</f>
        <v>1.5</v>
      </c>
      <c r="Q14" s="31"/>
    </row>
    <row r="15" spans="1:17" ht="12.75">
      <c r="A15" s="147" t="str">
        <f>'Lab Setup'!B17</f>
        <v>CRT - Creatinine</v>
      </c>
      <c r="B15" s="148">
        <f>Lab1!C15</f>
        <v>0</v>
      </c>
      <c r="C15" s="148">
        <f>Lab2!C15</f>
        <v>0</v>
      </c>
      <c r="D15" s="148">
        <f>Lab3!C15</f>
        <v>0</v>
      </c>
      <c r="E15" s="148">
        <f>Lab4!C15</f>
        <v>0</v>
      </c>
      <c r="F15" s="148">
        <f>Lab5!C15</f>
        <v>0</v>
      </c>
      <c r="G15" s="148">
        <f>Lab6!C15</f>
        <v>0</v>
      </c>
      <c r="H15" s="148">
        <f>Lab7!C15</f>
        <v>0</v>
      </c>
      <c r="I15" s="148">
        <f>Lab8!C15</f>
        <v>0</v>
      </c>
      <c r="J15" s="148">
        <f>Lab9!C15</f>
        <v>0</v>
      </c>
      <c r="K15" s="148">
        <f>Lab10!C15</f>
        <v>0</v>
      </c>
      <c r="L15" s="148">
        <f>Lab11!C15</f>
        <v>0</v>
      </c>
      <c r="M15" s="148">
        <f>Lab12!C15</f>
        <v>0</v>
      </c>
      <c r="N15" s="304" t="str">
        <f>'Lab Setup'!C17</f>
        <v>mg/dL</v>
      </c>
      <c r="O15" s="149">
        <f>'Lab Setup'!D17</f>
        <v>0.6</v>
      </c>
      <c r="P15" s="149">
        <f>'Lab Setup'!E17</f>
        <v>1.5</v>
      </c>
      <c r="Q15" s="31"/>
    </row>
    <row r="16" spans="1:17" ht="12.75">
      <c r="A16" s="147" t="str">
        <f>'Lab Setup'!B18</f>
        <v>Glucose</v>
      </c>
      <c r="B16" s="148">
        <f>Lab1!C16</f>
        <v>0</v>
      </c>
      <c r="C16" s="148">
        <f>Lab2!C16</f>
        <v>0</v>
      </c>
      <c r="D16" s="148">
        <f>Lab3!C16</f>
        <v>0</v>
      </c>
      <c r="E16" s="148">
        <f>Lab4!C16</f>
        <v>0</v>
      </c>
      <c r="F16" s="148">
        <f>Lab5!C16</f>
        <v>0</v>
      </c>
      <c r="G16" s="148">
        <f>Lab6!C16</f>
        <v>0</v>
      </c>
      <c r="H16" s="148">
        <f>Lab7!C16</f>
        <v>0</v>
      </c>
      <c r="I16" s="148">
        <f>Lab8!C16</f>
        <v>0</v>
      </c>
      <c r="J16" s="148">
        <f>Lab9!C16</f>
        <v>0</v>
      </c>
      <c r="K16" s="148">
        <f>Lab10!C16</f>
        <v>0</v>
      </c>
      <c r="L16" s="148">
        <f>Lab11!C16</f>
        <v>0</v>
      </c>
      <c r="M16" s="148">
        <f>Lab12!C16</f>
        <v>0</v>
      </c>
      <c r="N16" s="304" t="str">
        <f>'Lab Setup'!C18</f>
        <v>mg/dL</v>
      </c>
      <c r="O16" s="149">
        <f>'Lab Setup'!D18</f>
        <v>65</v>
      </c>
      <c r="P16" s="149">
        <f>'Lab Setup'!E18</f>
        <v>110</v>
      </c>
      <c r="Q16" s="31"/>
    </row>
    <row r="17" spans="1:17" ht="12.75">
      <c r="A17" s="147" t="str">
        <f>'Lab Setup'!B19</f>
        <v>Mg - Magnesium</v>
      </c>
      <c r="B17" s="148">
        <f>Lab1!C17</f>
        <v>0</v>
      </c>
      <c r="C17" s="148">
        <f>Lab2!C17</f>
        <v>0</v>
      </c>
      <c r="D17" s="148">
        <f>Lab3!C17</f>
        <v>0</v>
      </c>
      <c r="E17" s="148">
        <f>Lab4!C17</f>
        <v>0</v>
      </c>
      <c r="F17" s="148">
        <f>Lab5!C17</f>
        <v>0</v>
      </c>
      <c r="G17" s="148">
        <f>Lab6!C17</f>
        <v>0</v>
      </c>
      <c r="H17" s="148">
        <f>Lab7!C17</f>
        <v>0</v>
      </c>
      <c r="I17" s="148">
        <f>Lab8!C17</f>
        <v>0</v>
      </c>
      <c r="J17" s="148">
        <f>Lab9!C17</f>
        <v>0</v>
      </c>
      <c r="K17" s="148">
        <f>Lab10!C17</f>
        <v>0</v>
      </c>
      <c r="L17" s="148">
        <f>Lab11!C17</f>
        <v>0</v>
      </c>
      <c r="M17" s="148">
        <f>Lab12!C17</f>
        <v>0</v>
      </c>
      <c r="N17" s="304" t="str">
        <f>'Lab Setup'!C19</f>
        <v>mg/dL</v>
      </c>
      <c r="O17" s="149">
        <f>'Lab Setup'!D19</f>
        <v>1.8</v>
      </c>
      <c r="P17" s="149">
        <f>'Lab Setup'!E19</f>
        <v>2.5</v>
      </c>
      <c r="Q17" s="31"/>
    </row>
    <row r="18" spans="1:17" ht="12.75">
      <c r="A18" s="147" t="str">
        <f>'Lab Setup'!B20</f>
        <v>Potassium (K)</v>
      </c>
      <c r="B18" s="148">
        <f>Lab1!C18</f>
        <v>0</v>
      </c>
      <c r="C18" s="148">
        <f>Lab2!C18</f>
        <v>0</v>
      </c>
      <c r="D18" s="148">
        <f>Lab3!C18</f>
        <v>0</v>
      </c>
      <c r="E18" s="148">
        <f>Lab4!C18</f>
        <v>0</v>
      </c>
      <c r="F18" s="148">
        <f>Lab5!C18</f>
        <v>0</v>
      </c>
      <c r="G18" s="148">
        <f>Lab6!C18</f>
        <v>0</v>
      </c>
      <c r="H18" s="148">
        <f>Lab7!C18</f>
        <v>0</v>
      </c>
      <c r="I18" s="148">
        <f>Lab8!C18</f>
        <v>0</v>
      </c>
      <c r="J18" s="148">
        <f>Lab9!C18</f>
        <v>0</v>
      </c>
      <c r="K18" s="148">
        <f>Lab10!C18</f>
        <v>0</v>
      </c>
      <c r="L18" s="148">
        <f>Lab11!C18</f>
        <v>0</v>
      </c>
      <c r="M18" s="148">
        <f>Lab12!C18</f>
        <v>0</v>
      </c>
      <c r="N18" s="304" t="str">
        <f>'Lab Setup'!C20</f>
        <v>mEq/L</v>
      </c>
      <c r="O18" s="149">
        <f>'Lab Setup'!D20</f>
        <v>3.5</v>
      </c>
      <c r="P18" s="149">
        <f>'Lab Setup'!E20</f>
        <v>5</v>
      </c>
      <c r="Q18" s="31"/>
    </row>
    <row r="19" spans="1:17" ht="12.75">
      <c r="A19" s="147" t="str">
        <f>'Lab Setup'!B21</f>
        <v>Sodium (Na)</v>
      </c>
      <c r="B19" s="148">
        <f>Lab1!C19</f>
        <v>0</v>
      </c>
      <c r="C19" s="148">
        <f>Lab2!C19</f>
        <v>0</v>
      </c>
      <c r="D19" s="148">
        <f>Lab3!C19</f>
        <v>0</v>
      </c>
      <c r="E19" s="148">
        <f>Lab4!C19</f>
        <v>0</v>
      </c>
      <c r="F19" s="148">
        <f>Lab5!C19</f>
        <v>0</v>
      </c>
      <c r="G19" s="148">
        <f>Lab6!C19</f>
        <v>0</v>
      </c>
      <c r="H19" s="148">
        <f>Lab7!C19</f>
        <v>0</v>
      </c>
      <c r="I19" s="148">
        <f>Lab8!C19</f>
        <v>0</v>
      </c>
      <c r="J19" s="148">
        <f>Lab9!C19</f>
        <v>0</v>
      </c>
      <c r="K19" s="148">
        <f>Lab10!C19</f>
        <v>0</v>
      </c>
      <c r="L19" s="148">
        <f>Lab11!C19</f>
        <v>0</v>
      </c>
      <c r="M19" s="148">
        <f>Lab12!C19</f>
        <v>0</v>
      </c>
      <c r="N19" s="304" t="str">
        <f>'Lab Setup'!C21</f>
        <v>mEq/L</v>
      </c>
      <c r="O19" s="149">
        <f>'Lab Setup'!D21</f>
        <v>135</v>
      </c>
      <c r="P19" s="149">
        <f>'Lab Setup'!E21</f>
        <v>145</v>
      </c>
      <c r="Q19" s="31"/>
    </row>
    <row r="20" spans="1:17" ht="12.75">
      <c r="A20" s="147" t="str">
        <f>'Lab Setup'!B22</f>
        <v>Total Protein</v>
      </c>
      <c r="B20" s="148">
        <f>Lab1!C20</f>
        <v>0</v>
      </c>
      <c r="C20" s="148">
        <f>Lab2!C20</f>
        <v>0</v>
      </c>
      <c r="D20" s="148">
        <f>Lab3!C20</f>
        <v>0</v>
      </c>
      <c r="E20" s="148">
        <f>Lab4!C20</f>
        <v>0</v>
      </c>
      <c r="F20" s="148">
        <f>Lab5!C20</f>
        <v>0</v>
      </c>
      <c r="G20" s="148">
        <f>Lab6!C20</f>
        <v>0</v>
      </c>
      <c r="H20" s="148">
        <f>Lab7!C20</f>
        <v>0</v>
      </c>
      <c r="I20" s="148">
        <f>Lab8!C20</f>
        <v>0</v>
      </c>
      <c r="J20" s="148">
        <f>Lab9!C20</f>
        <v>0</v>
      </c>
      <c r="K20" s="148">
        <f>Lab10!C20</f>
        <v>0</v>
      </c>
      <c r="L20" s="148">
        <f>Lab11!C20</f>
        <v>0</v>
      </c>
      <c r="M20" s="148">
        <f>Lab12!C20</f>
        <v>0</v>
      </c>
      <c r="N20" s="304" t="str">
        <f>'Lab Setup'!C22</f>
        <v>gm/dL </v>
      </c>
      <c r="O20" s="149">
        <f>'Lab Setup'!D22</f>
        <v>6</v>
      </c>
      <c r="P20" s="149">
        <f>'Lab Setup'!E22</f>
        <v>8</v>
      </c>
      <c r="Q20" s="31"/>
    </row>
    <row r="21" spans="1:17" ht="12.75">
      <c r="A21" s="339" t="str">
        <f>'Lab Setup'!B23</f>
        <v>RBC - Red Blood Cells</v>
      </c>
      <c r="B21" s="148">
        <f>Lab1!C21</f>
        <v>0</v>
      </c>
      <c r="C21" s="148">
        <f>Lab2!C21</f>
        <v>0</v>
      </c>
      <c r="D21" s="148">
        <f>Lab3!C21</f>
        <v>0</v>
      </c>
      <c r="E21" s="148">
        <f>Lab4!C21</f>
        <v>0</v>
      </c>
      <c r="F21" s="148">
        <f>Lab5!C21</f>
        <v>0</v>
      </c>
      <c r="G21" s="148">
        <f>Lab6!C21</f>
        <v>0</v>
      </c>
      <c r="H21" s="148">
        <f>Lab7!C21</f>
        <v>0</v>
      </c>
      <c r="I21" s="148">
        <f>Lab8!C21</f>
        <v>0</v>
      </c>
      <c r="J21" s="148">
        <f>Lab9!C21</f>
        <v>0</v>
      </c>
      <c r="K21" s="148">
        <f>Lab10!C21</f>
        <v>0</v>
      </c>
      <c r="L21" s="148">
        <f>Lab11!C21</f>
        <v>0</v>
      </c>
      <c r="M21" s="148">
        <f>Lab12!C21</f>
        <v>0</v>
      </c>
      <c r="N21" s="304" t="str">
        <f>'Lab Setup'!C23</f>
        <v>(X106/uL)</v>
      </c>
      <c r="O21" s="149">
        <f>'Lab Setup'!D23</f>
        <v>4.4</v>
      </c>
      <c r="P21" s="149">
        <f>'Lab Setup'!E23</f>
        <v>5.6</v>
      </c>
      <c r="Q21" s="31"/>
    </row>
    <row r="22" spans="1:17" ht="12.75">
      <c r="A22" s="339" t="str">
        <f>'Lab Setup'!B24</f>
        <v>Hgb - Hemoglobin</v>
      </c>
      <c r="B22" s="148">
        <f>Lab1!C22</f>
        <v>0</v>
      </c>
      <c r="C22" s="148">
        <f>Lab2!C22</f>
        <v>0</v>
      </c>
      <c r="D22" s="148">
        <f>Lab3!C22</f>
        <v>0</v>
      </c>
      <c r="E22" s="148">
        <f>Lab4!C22</f>
        <v>0</v>
      </c>
      <c r="F22" s="148">
        <f>Lab5!C22</f>
        <v>0</v>
      </c>
      <c r="G22" s="148">
        <f>Lab6!C22</f>
        <v>0</v>
      </c>
      <c r="H22" s="148">
        <f>Lab7!C22</f>
        <v>0</v>
      </c>
      <c r="I22" s="148">
        <f>Lab8!C22</f>
        <v>0</v>
      </c>
      <c r="J22" s="148">
        <f>Lab9!C22</f>
        <v>0</v>
      </c>
      <c r="K22" s="148">
        <f>Lab10!C22</f>
        <v>0</v>
      </c>
      <c r="L22" s="148">
        <f>Lab11!C22</f>
        <v>0</v>
      </c>
      <c r="M22" s="148">
        <f>Lab12!C22</f>
        <v>0</v>
      </c>
      <c r="N22" s="304" t="str">
        <f>'Lab Setup'!C24</f>
        <v>(g/dL)</v>
      </c>
      <c r="O22" s="149">
        <f>'Lab Setup'!D24</f>
        <v>13</v>
      </c>
      <c r="P22" s="149">
        <f>'Lab Setup'!E24</f>
        <v>18</v>
      </c>
      <c r="Q22" s="31"/>
    </row>
    <row r="23" spans="1:17" ht="12.75">
      <c r="A23" s="147" t="str">
        <f>'Lab Setup'!B25</f>
        <v>Hct - Hematocrtit</v>
      </c>
      <c r="B23" s="148">
        <f>Lab1!C23</f>
        <v>0</v>
      </c>
      <c r="C23" s="148">
        <f>Lab2!C23</f>
        <v>0</v>
      </c>
      <c r="D23" s="148">
        <f>Lab3!C23</f>
        <v>0</v>
      </c>
      <c r="E23" s="148">
        <f>Lab4!C23</f>
        <v>0</v>
      </c>
      <c r="F23" s="148">
        <f>Lab5!C23</f>
        <v>0</v>
      </c>
      <c r="G23" s="148">
        <f>Lab6!C23</f>
        <v>0</v>
      </c>
      <c r="H23" s="148">
        <f>Lab7!C23</f>
        <v>0</v>
      </c>
      <c r="I23" s="148">
        <f>Lab8!C23</f>
        <v>0</v>
      </c>
      <c r="J23" s="148">
        <f>Lab9!C23</f>
        <v>0</v>
      </c>
      <c r="K23" s="148">
        <f>Lab10!C23</f>
        <v>0</v>
      </c>
      <c r="L23" s="148">
        <f>Lab11!C23</f>
        <v>0</v>
      </c>
      <c r="M23" s="148">
        <f>Lab12!C23</f>
        <v>0</v>
      </c>
      <c r="N23" s="304" t="str">
        <f>'Lab Setup'!C25</f>
        <v>%</v>
      </c>
      <c r="O23" s="149">
        <f>'Lab Setup'!D25</f>
        <v>0.38</v>
      </c>
      <c r="P23" s="149">
        <f>'Lab Setup'!E25</f>
        <v>0.5</v>
      </c>
      <c r="Q23" s="31"/>
    </row>
    <row r="24" spans="1:17" ht="12.75">
      <c r="A24" s="147" t="str">
        <f>'Lab Setup'!B26</f>
        <v>MCV - Mean Corp. Volume</v>
      </c>
      <c r="B24" s="148">
        <f>Lab1!C24</f>
        <v>0</v>
      </c>
      <c r="C24" s="148">
        <f>Lab2!C24</f>
        <v>0</v>
      </c>
      <c r="D24" s="148">
        <f>Lab3!C24</f>
        <v>0</v>
      </c>
      <c r="E24" s="148">
        <f>Lab4!C24</f>
        <v>0</v>
      </c>
      <c r="F24" s="148">
        <f>Lab5!C24</f>
        <v>0</v>
      </c>
      <c r="G24" s="148">
        <f>Lab6!C24</f>
        <v>0</v>
      </c>
      <c r="H24" s="148">
        <f>Lab7!C24</f>
        <v>0</v>
      </c>
      <c r="I24" s="148">
        <f>Lab8!C24</f>
        <v>0</v>
      </c>
      <c r="J24" s="148">
        <f>Lab9!C24</f>
        <v>0</v>
      </c>
      <c r="K24" s="148">
        <f>Lab10!C24</f>
        <v>0</v>
      </c>
      <c r="L24" s="148">
        <f>Lab11!C24</f>
        <v>0</v>
      </c>
      <c r="M24" s="148">
        <f>Lab12!C24</f>
        <v>0</v>
      </c>
      <c r="N24" s="304" t="str">
        <f>'Lab Setup'!C26</f>
        <v>(fL)</v>
      </c>
      <c r="O24" s="149">
        <f>'Lab Setup'!D26</f>
        <v>81</v>
      </c>
      <c r="P24" s="149">
        <f>'Lab Setup'!E26</f>
        <v>98</v>
      </c>
      <c r="Q24" s="31"/>
    </row>
    <row r="25" spans="1:17" ht="12.75">
      <c r="A25" s="147" t="str">
        <f>'Lab Setup'!B27</f>
        <v>MCH - Mean Corp. Hgb</v>
      </c>
      <c r="B25" s="148">
        <f>Lab1!C25</f>
        <v>0</v>
      </c>
      <c r="C25" s="148">
        <f>Lab2!C25</f>
        <v>0</v>
      </c>
      <c r="D25" s="148">
        <f>Lab3!C25</f>
        <v>0</v>
      </c>
      <c r="E25" s="148">
        <f>Lab4!C25</f>
        <v>0</v>
      </c>
      <c r="F25" s="148">
        <f>Lab5!C25</f>
        <v>0</v>
      </c>
      <c r="G25" s="148">
        <f>Lab6!C25</f>
        <v>0</v>
      </c>
      <c r="H25" s="148">
        <f>Lab7!C25</f>
        <v>0</v>
      </c>
      <c r="I25" s="148">
        <f>Lab8!C25</f>
        <v>0</v>
      </c>
      <c r="J25" s="148">
        <f>Lab9!C25</f>
        <v>0</v>
      </c>
      <c r="K25" s="148">
        <f>Lab10!C25</f>
        <v>0</v>
      </c>
      <c r="L25" s="148">
        <f>Lab11!C25</f>
        <v>0</v>
      </c>
      <c r="M25" s="148">
        <f>Lab12!C25</f>
        <v>0</v>
      </c>
      <c r="N25" s="304" t="str">
        <f>'Lab Setup'!C27</f>
        <v>(pg)</v>
      </c>
      <c r="O25" s="149">
        <f>'Lab Setup'!D27</f>
        <v>27.3</v>
      </c>
      <c r="P25" s="149">
        <f>'Lab Setup'!E27</f>
        <v>33.6</v>
      </c>
      <c r="Q25" s="31"/>
    </row>
    <row r="26" spans="1:17" ht="12.75">
      <c r="A26" s="147" t="str">
        <f>'Lab Setup'!B28</f>
        <v>MCHC - Mean Corp. Hgb Concentration</v>
      </c>
      <c r="B26" s="148">
        <f>Lab1!C26</f>
        <v>0</v>
      </c>
      <c r="C26" s="148">
        <f>Lab2!C26</f>
        <v>0</v>
      </c>
      <c r="D26" s="148">
        <f>Lab3!C26</f>
        <v>0</v>
      </c>
      <c r="E26" s="148">
        <f>Lab4!C26</f>
        <v>0</v>
      </c>
      <c r="F26" s="148">
        <f>Lab5!C26</f>
        <v>0</v>
      </c>
      <c r="G26" s="148">
        <f>Lab6!C26</f>
        <v>0</v>
      </c>
      <c r="H26" s="148">
        <f>Lab7!C26</f>
        <v>0</v>
      </c>
      <c r="I26" s="148">
        <f>Lab8!C26</f>
        <v>0</v>
      </c>
      <c r="J26" s="148">
        <f>Lab9!C26</f>
        <v>0</v>
      </c>
      <c r="K26" s="148">
        <f>Lab10!C26</f>
        <v>0</v>
      </c>
      <c r="L26" s="148">
        <f>Lab11!C26</f>
        <v>0</v>
      </c>
      <c r="M26" s="148">
        <f>Lab12!C26</f>
        <v>0</v>
      </c>
      <c r="N26" s="304" t="str">
        <f>'Lab Setup'!C28</f>
        <v>(g/dL)</v>
      </c>
      <c r="O26" s="149">
        <f>'Lab Setup'!D28</f>
        <v>32.3</v>
      </c>
      <c r="P26" s="149">
        <f>'Lab Setup'!E28</f>
        <v>35.7</v>
      </c>
      <c r="Q26" s="31"/>
    </row>
    <row r="27" spans="1:17" ht="12.75">
      <c r="A27" s="147" t="str">
        <f>'Lab Setup'!B29</f>
        <v>RDW - Red cell Dist Width</v>
      </c>
      <c r="B27" s="148">
        <f>Lab1!C27</f>
        <v>0</v>
      </c>
      <c r="C27" s="148">
        <f>Lab2!C27</f>
        <v>0</v>
      </c>
      <c r="D27" s="148">
        <f>Lab3!C27</f>
        <v>0</v>
      </c>
      <c r="E27" s="148">
        <f>Lab4!C27</f>
        <v>0</v>
      </c>
      <c r="F27" s="148">
        <f>Lab5!C27</f>
        <v>0</v>
      </c>
      <c r="G27" s="148">
        <f>Lab6!C27</f>
        <v>0</v>
      </c>
      <c r="H27" s="148">
        <f>Lab7!C27</f>
        <v>0</v>
      </c>
      <c r="I27" s="148">
        <f>Lab8!C27</f>
        <v>0</v>
      </c>
      <c r="J27" s="148">
        <f>Lab9!C27</f>
        <v>0</v>
      </c>
      <c r="K27" s="148">
        <f>Lab10!C27</f>
        <v>0</v>
      </c>
      <c r="L27" s="148">
        <f>Lab11!C27</f>
        <v>0</v>
      </c>
      <c r="M27" s="148">
        <f>Lab12!C27</f>
        <v>0</v>
      </c>
      <c r="N27" s="304" t="str">
        <f>'Lab Setup'!C29</f>
        <v>%</v>
      </c>
      <c r="O27" s="149">
        <f>'Lab Setup'!D29</f>
        <v>0.118</v>
      </c>
      <c r="P27" s="149">
        <f>'Lab Setup'!E29</f>
        <v>0.141</v>
      </c>
      <c r="Q27" s="31"/>
    </row>
    <row r="28" spans="1:17" ht="12.75">
      <c r="A28" s="147" t="str">
        <f>'Lab Setup'!B30</f>
        <v>ESR - Erythrocyte Sedimentation Rate</v>
      </c>
      <c r="B28" s="148">
        <f>Lab1!C28</f>
        <v>0</v>
      </c>
      <c r="C28" s="148">
        <f>Lab2!C28</f>
        <v>0</v>
      </c>
      <c r="D28" s="148">
        <f>Lab3!C28</f>
        <v>0</v>
      </c>
      <c r="E28" s="148">
        <f>Lab4!C28</f>
        <v>0</v>
      </c>
      <c r="F28" s="148">
        <f>Lab5!C28</f>
        <v>0</v>
      </c>
      <c r="G28" s="148">
        <f>Lab6!C28</f>
        <v>0</v>
      </c>
      <c r="H28" s="148">
        <f>Lab7!C28</f>
        <v>0</v>
      </c>
      <c r="I28" s="148">
        <f>Lab8!C28</f>
        <v>0</v>
      </c>
      <c r="J28" s="148">
        <f>Lab9!C28</f>
        <v>0</v>
      </c>
      <c r="K28" s="148">
        <f>Lab10!C28</f>
        <v>0</v>
      </c>
      <c r="L28" s="148">
        <f>Lab11!C28</f>
        <v>0</v>
      </c>
      <c r="M28" s="148">
        <f>Lab12!C28</f>
        <v>0</v>
      </c>
      <c r="N28" s="304" t="str">
        <f>'Lab Setup'!C30</f>
        <v>mm/hr</v>
      </c>
      <c r="O28" s="149">
        <f>'Lab Setup'!D30</f>
        <v>0</v>
      </c>
      <c r="P28" s="149">
        <f>'Lab Setup'!E30</f>
        <v>20</v>
      </c>
      <c r="Q28" s="31"/>
    </row>
    <row r="29" spans="1:17" ht="12.75">
      <c r="A29" s="339" t="str">
        <f>'Lab Setup'!B31</f>
        <v>Platelets (Thrombocytes)</v>
      </c>
      <c r="B29" s="148">
        <f>Lab1!C29</f>
        <v>0</v>
      </c>
      <c r="C29" s="148">
        <f>Lab2!C29</f>
        <v>0</v>
      </c>
      <c r="D29" s="148">
        <f>Lab3!C29</f>
        <v>0</v>
      </c>
      <c r="E29" s="148">
        <f>Lab4!C29</f>
        <v>0</v>
      </c>
      <c r="F29" s="148">
        <f>Lab5!C29</f>
        <v>0</v>
      </c>
      <c r="G29" s="148">
        <f>Lab6!C29</f>
        <v>0</v>
      </c>
      <c r="H29" s="148">
        <f>Lab7!C29</f>
        <v>0</v>
      </c>
      <c r="I29" s="148">
        <f>Lab8!C29</f>
        <v>0</v>
      </c>
      <c r="J29" s="148">
        <f>Lab9!C29</f>
        <v>0</v>
      </c>
      <c r="K29" s="148">
        <f>Lab10!C29</f>
        <v>0</v>
      </c>
      <c r="L29" s="148">
        <f>Lab11!C29</f>
        <v>0</v>
      </c>
      <c r="M29" s="148">
        <f>Lab12!C29</f>
        <v>0</v>
      </c>
      <c r="N29" s="304" t="str">
        <f>'Lab Setup'!C31</f>
        <v>(X103/uL)</v>
      </c>
      <c r="O29" s="149">
        <f>'Lab Setup'!D31</f>
        <v>150</v>
      </c>
      <c r="P29" s="149">
        <f>'Lab Setup'!E31</f>
        <v>400</v>
      </c>
      <c r="Q29" s="31"/>
    </row>
    <row r="30" spans="1:17" ht="12.75">
      <c r="A30" s="339" t="str">
        <f>'Lab Setup'!B32</f>
        <v>WBC - White blood cells</v>
      </c>
      <c r="B30" s="148">
        <f>Lab1!C30</f>
        <v>0</v>
      </c>
      <c r="C30" s="148">
        <f>Lab2!C30</f>
        <v>0</v>
      </c>
      <c r="D30" s="148">
        <f>Lab3!C30</f>
        <v>0</v>
      </c>
      <c r="E30" s="148">
        <f>Lab4!C30</f>
        <v>0</v>
      </c>
      <c r="F30" s="148">
        <f>Lab5!C30</f>
        <v>0</v>
      </c>
      <c r="G30" s="148">
        <f>Lab6!C30</f>
        <v>0</v>
      </c>
      <c r="H30" s="148">
        <f>Lab7!C30</f>
        <v>0</v>
      </c>
      <c r="I30" s="148">
        <f>Lab8!C30</f>
        <v>0</v>
      </c>
      <c r="J30" s="148">
        <f>Lab9!C30</f>
        <v>0</v>
      </c>
      <c r="K30" s="148">
        <f>Lab10!C30</f>
        <v>0</v>
      </c>
      <c r="L30" s="148">
        <f>Lab11!C30</f>
        <v>0</v>
      </c>
      <c r="M30" s="148">
        <f>Lab12!C30</f>
        <v>0</v>
      </c>
      <c r="N30" s="304" t="str">
        <f>'Lab Setup'!C32</f>
        <v>(X103/uL)</v>
      </c>
      <c r="O30" s="149">
        <f>'Lab Setup'!D32</f>
        <v>4.3</v>
      </c>
      <c r="P30" s="149">
        <f>'Lab Setup'!E32</f>
        <v>10</v>
      </c>
      <c r="Q30" s="31"/>
    </row>
    <row r="31" spans="1:17" ht="12.75">
      <c r="A31" s="343" t="str">
        <f>'Lab Setup'!B33</f>
        <v>Basophils</v>
      </c>
      <c r="B31" s="148">
        <f>Lab1!C31</f>
        <v>0</v>
      </c>
      <c r="C31" s="148">
        <f>Lab2!C31</f>
        <v>0</v>
      </c>
      <c r="D31" s="148">
        <f>Lab3!C31</f>
        <v>0</v>
      </c>
      <c r="E31" s="148">
        <f>Lab4!C31</f>
        <v>0</v>
      </c>
      <c r="F31" s="148">
        <f>Lab5!C31</f>
        <v>0</v>
      </c>
      <c r="G31" s="148">
        <f>Lab6!C31</f>
        <v>0</v>
      </c>
      <c r="H31" s="148">
        <f>Lab7!C31</f>
        <v>0</v>
      </c>
      <c r="I31" s="148">
        <f>Lab8!C31</f>
        <v>0</v>
      </c>
      <c r="J31" s="148">
        <f>Lab9!C31</f>
        <v>0</v>
      </c>
      <c r="K31" s="148">
        <f>Lab10!C31</f>
        <v>0</v>
      </c>
      <c r="L31" s="148">
        <f>Lab11!C31</f>
        <v>0</v>
      </c>
      <c r="M31" s="148">
        <f>Lab12!C31</f>
        <v>0</v>
      </c>
      <c r="N31" s="304" t="str">
        <f>'Lab Setup'!C33</f>
        <v>(X103/uL)</v>
      </c>
      <c r="O31" s="149">
        <f>'Lab Setup'!D33</f>
        <v>0</v>
      </c>
      <c r="P31" s="149">
        <f>'Lab Setup'!E33</f>
        <v>0.2</v>
      </c>
      <c r="Q31" s="31"/>
    </row>
    <row r="32" spans="1:17" ht="12.75">
      <c r="A32" s="343" t="str">
        <f>'Lab Setup'!B34</f>
        <v>Eosinophils</v>
      </c>
      <c r="B32" s="148">
        <f>Lab1!C32</f>
        <v>0</v>
      </c>
      <c r="C32" s="148">
        <f>Lab2!C32</f>
        <v>0</v>
      </c>
      <c r="D32" s="148">
        <f>Lab3!C32</f>
        <v>0</v>
      </c>
      <c r="E32" s="148">
        <f>Lab4!C32</f>
        <v>0</v>
      </c>
      <c r="F32" s="148">
        <f>Lab5!C32</f>
        <v>0</v>
      </c>
      <c r="G32" s="148">
        <f>Lab6!C32</f>
        <v>0</v>
      </c>
      <c r="H32" s="148">
        <f>Lab7!C32</f>
        <v>0</v>
      </c>
      <c r="I32" s="148">
        <f>Lab8!C32</f>
        <v>0</v>
      </c>
      <c r="J32" s="148">
        <f>Lab9!C32</f>
        <v>0</v>
      </c>
      <c r="K32" s="148">
        <f>Lab10!C32</f>
        <v>0</v>
      </c>
      <c r="L32" s="148">
        <f>Lab11!C32</f>
        <v>0</v>
      </c>
      <c r="M32" s="148">
        <f>Lab12!C32</f>
        <v>0</v>
      </c>
      <c r="N32" s="304" t="str">
        <f>'Lab Setup'!C34</f>
        <v>(X103/uL)</v>
      </c>
      <c r="O32" s="149">
        <f>'Lab Setup'!D34</f>
        <v>0</v>
      </c>
      <c r="P32" s="149">
        <f>'Lab Setup'!E34</f>
        <v>0.5</v>
      </c>
      <c r="Q32" s="31"/>
    </row>
    <row r="33" spans="1:17" ht="12.75">
      <c r="A33" s="343" t="str">
        <f>'Lab Setup'!B35</f>
        <v>Monocytes</v>
      </c>
      <c r="B33" s="148">
        <f>Lab1!C33</f>
        <v>0</v>
      </c>
      <c r="C33" s="148">
        <f>Lab2!C33</f>
        <v>0</v>
      </c>
      <c r="D33" s="148">
        <f>Lab3!C33</f>
        <v>0</v>
      </c>
      <c r="E33" s="148">
        <f>Lab4!C33</f>
        <v>0</v>
      </c>
      <c r="F33" s="148">
        <f>Lab5!C33</f>
        <v>0</v>
      </c>
      <c r="G33" s="148">
        <f>Lab6!C33</f>
        <v>0</v>
      </c>
      <c r="H33" s="148">
        <f>Lab7!C33</f>
        <v>0</v>
      </c>
      <c r="I33" s="148">
        <f>Lab8!C33</f>
        <v>0</v>
      </c>
      <c r="J33" s="148">
        <f>Lab9!C33</f>
        <v>0</v>
      </c>
      <c r="K33" s="148">
        <f>Lab10!C33</f>
        <v>0</v>
      </c>
      <c r="L33" s="148">
        <f>Lab11!C33</f>
        <v>0</v>
      </c>
      <c r="M33" s="148">
        <f>Lab12!C33</f>
        <v>0</v>
      </c>
      <c r="N33" s="304" t="str">
        <f>'Lab Setup'!C35</f>
        <v>(X103/uL)</v>
      </c>
      <c r="O33" s="149">
        <f>'Lab Setup'!D35</f>
        <v>0</v>
      </c>
      <c r="P33" s="149">
        <f>'Lab Setup'!E35</f>
        <v>0.8</v>
      </c>
      <c r="Q33" s="31"/>
    </row>
    <row r="34" spans="1:17" ht="12.75">
      <c r="A34" s="343" t="str">
        <f>'Lab Setup'!B36</f>
        <v>Total Neutrophils</v>
      </c>
      <c r="B34" s="148">
        <f>Lab1!C34</f>
        <v>0</v>
      </c>
      <c r="C34" s="148">
        <f>Lab2!C34</f>
        <v>0</v>
      </c>
      <c r="D34" s="148">
        <f>Lab3!C34</f>
        <v>0</v>
      </c>
      <c r="E34" s="148">
        <f>Lab4!C34</f>
        <v>0</v>
      </c>
      <c r="F34" s="148">
        <f>Lab5!C34</f>
        <v>0</v>
      </c>
      <c r="G34" s="148">
        <f>Lab6!C34</f>
        <v>0</v>
      </c>
      <c r="H34" s="148">
        <f>Lab7!C34</f>
        <v>0</v>
      </c>
      <c r="I34" s="148">
        <f>Lab8!C34</f>
        <v>0</v>
      </c>
      <c r="J34" s="148">
        <f>Lab9!C34</f>
        <v>0</v>
      </c>
      <c r="K34" s="148">
        <f>Lab10!C34</f>
        <v>0</v>
      </c>
      <c r="L34" s="148">
        <f>Lab11!C34</f>
        <v>0</v>
      </c>
      <c r="M34" s="148">
        <f>Lab12!C34</f>
        <v>0</v>
      </c>
      <c r="N34" s="304" t="str">
        <f>'Lab Setup'!C36</f>
        <v>%</v>
      </c>
      <c r="O34" s="149">
        <f>'Lab Setup'!D36</f>
        <v>38</v>
      </c>
      <c r="P34" s="149">
        <f>'Lab Setup'!E36</f>
        <v>80</v>
      </c>
      <c r="Q34" s="31"/>
    </row>
    <row r="35" spans="1:17" ht="12.75">
      <c r="A35" s="343" t="str">
        <f>'Lab Setup'!B37</f>
        <v>Total Neutrophils, Absolute (ANC)</v>
      </c>
      <c r="B35" s="148">
        <f>Lab1!C35</f>
        <v>0</v>
      </c>
      <c r="C35" s="148">
        <f>Lab2!C35</f>
        <v>0</v>
      </c>
      <c r="D35" s="148">
        <f>Lab3!C35</f>
        <v>0</v>
      </c>
      <c r="E35" s="148">
        <f>Lab4!C35</f>
        <v>0</v>
      </c>
      <c r="F35" s="148">
        <f>Lab5!C35</f>
        <v>0</v>
      </c>
      <c r="G35" s="148">
        <f>Lab6!C35</f>
        <v>0</v>
      </c>
      <c r="H35" s="148">
        <f>Lab7!C35</f>
        <v>0</v>
      </c>
      <c r="I35" s="148">
        <f>Lab8!C35</f>
        <v>0</v>
      </c>
      <c r="J35" s="148">
        <f>Lab9!C35</f>
        <v>0</v>
      </c>
      <c r="K35" s="148">
        <f>Lab10!C35</f>
        <v>0</v>
      </c>
      <c r="L35" s="148">
        <f>Lab11!C35</f>
        <v>0</v>
      </c>
      <c r="M35" s="148">
        <f>Lab12!C35</f>
        <v>0</v>
      </c>
      <c r="N35" s="304" t="str">
        <f>'Lab Setup'!C37</f>
        <v>Cells/Cu.Mm</v>
      </c>
      <c r="O35" s="149">
        <f>'Lab Setup'!D37</f>
        <v>1650</v>
      </c>
      <c r="P35" s="149">
        <f>'Lab Setup'!E37</f>
        <v>8000</v>
      </c>
      <c r="Q35" s="31"/>
    </row>
    <row r="36" spans="1:17" ht="12.75">
      <c r="A36" s="343" t="str">
        <f>'Lab Setup'!B38</f>
        <v>Total Lymphocytes</v>
      </c>
      <c r="B36" s="148">
        <f>Lab1!C36</f>
        <v>0</v>
      </c>
      <c r="C36" s="148">
        <f>Lab2!C36</f>
        <v>0</v>
      </c>
      <c r="D36" s="148">
        <f>Lab3!C36</f>
        <v>0</v>
      </c>
      <c r="E36" s="148">
        <f>Lab4!C36</f>
        <v>0</v>
      </c>
      <c r="F36" s="148">
        <f>Lab5!C36</f>
        <v>0</v>
      </c>
      <c r="G36" s="148">
        <f>Lab6!C36</f>
        <v>0</v>
      </c>
      <c r="H36" s="148">
        <f>Lab7!C36</f>
        <v>0</v>
      </c>
      <c r="I36" s="148">
        <f>Lab8!C36</f>
        <v>0</v>
      </c>
      <c r="J36" s="148">
        <f>Lab9!C36</f>
        <v>0</v>
      </c>
      <c r="K36" s="148">
        <f>Lab10!C36</f>
        <v>0</v>
      </c>
      <c r="L36" s="148">
        <f>Lab11!C36</f>
        <v>0</v>
      </c>
      <c r="M36" s="148">
        <f>Lab12!C36</f>
        <v>0</v>
      </c>
      <c r="N36" s="304" t="str">
        <f>'Lab Setup'!C38</f>
        <v>%</v>
      </c>
      <c r="O36" s="149">
        <f>'Lab Setup'!D38</f>
        <v>15</v>
      </c>
      <c r="P36" s="149">
        <f>'Lab Setup'!E38</f>
        <v>49</v>
      </c>
      <c r="Q36" s="31"/>
    </row>
    <row r="37" spans="1:17" ht="12.75">
      <c r="A37" s="343" t="str">
        <f>'Lab Setup'!B39</f>
        <v>Total Lymphocytes, Absolute</v>
      </c>
      <c r="B37" s="148">
        <f>Lab1!C37</f>
        <v>0</v>
      </c>
      <c r="C37" s="148">
        <f>Lab2!C37</f>
        <v>0</v>
      </c>
      <c r="D37" s="148">
        <f>Lab3!C37</f>
        <v>0</v>
      </c>
      <c r="E37" s="148">
        <f>Lab4!C37</f>
        <v>0</v>
      </c>
      <c r="F37" s="148">
        <f>Lab5!C37</f>
        <v>0</v>
      </c>
      <c r="G37" s="148">
        <f>Lab6!C37</f>
        <v>0</v>
      </c>
      <c r="H37" s="148">
        <f>Lab7!C37</f>
        <v>0</v>
      </c>
      <c r="I37" s="148">
        <f>Lab8!C37</f>
        <v>0</v>
      </c>
      <c r="J37" s="148">
        <f>Lab9!C37</f>
        <v>0</v>
      </c>
      <c r="K37" s="148">
        <f>Lab10!C37</f>
        <v>0</v>
      </c>
      <c r="L37" s="148">
        <f>Lab11!C37</f>
        <v>0</v>
      </c>
      <c r="M37" s="148">
        <f>Lab12!C37</f>
        <v>0</v>
      </c>
      <c r="N37" s="304" t="str">
        <f>'Lab Setup'!C39</f>
        <v>Cells/Cu.Mm</v>
      </c>
      <c r="O37" s="149">
        <f>'Lab Setup'!D39</f>
        <v>1000</v>
      </c>
      <c r="P37" s="149">
        <f>'Lab Setup'!E39</f>
        <v>3500</v>
      </c>
      <c r="Q37" s="31"/>
    </row>
    <row r="38" spans="1:17" ht="12.75">
      <c r="A38" s="343" t="str">
        <f>'Lab Setup'!B40</f>
        <v>Monocytes</v>
      </c>
      <c r="B38" s="148">
        <f>Lab1!C38</f>
        <v>0</v>
      </c>
      <c r="C38" s="148">
        <f>Lab2!C38</f>
        <v>0</v>
      </c>
      <c r="D38" s="148">
        <f>Lab3!C38</f>
        <v>0</v>
      </c>
      <c r="E38" s="148">
        <f>Lab4!C38</f>
        <v>0</v>
      </c>
      <c r="F38" s="148">
        <f>Lab5!C38</f>
        <v>0</v>
      </c>
      <c r="G38" s="148">
        <f>Lab6!C38</f>
        <v>0</v>
      </c>
      <c r="H38" s="148">
        <f>Lab7!C38</f>
        <v>0</v>
      </c>
      <c r="I38" s="148">
        <f>Lab8!C38</f>
        <v>0</v>
      </c>
      <c r="J38" s="148">
        <f>Lab9!C38</f>
        <v>0</v>
      </c>
      <c r="K38" s="148">
        <f>Lab10!C38</f>
        <v>0</v>
      </c>
      <c r="L38" s="148">
        <f>Lab11!C38</f>
        <v>0</v>
      </c>
      <c r="M38" s="148">
        <f>Lab12!C38</f>
        <v>0</v>
      </c>
      <c r="N38" s="304" t="str">
        <f>'Lab Setup'!C40</f>
        <v>%</v>
      </c>
      <c r="O38" s="149">
        <f>'Lab Setup'!D40</f>
        <v>0</v>
      </c>
      <c r="P38" s="149">
        <f>'Lab Setup'!E40</f>
        <v>13</v>
      </c>
      <c r="Q38" s="31"/>
    </row>
    <row r="39" spans="1:17" ht="12.75">
      <c r="A39" s="343" t="str">
        <f>'Lab Setup'!B41</f>
        <v>Monocytes, Absolute </v>
      </c>
      <c r="B39" s="148">
        <f>Lab1!C39</f>
        <v>0</v>
      </c>
      <c r="C39" s="148">
        <f>Lab2!C39</f>
        <v>0</v>
      </c>
      <c r="D39" s="148">
        <f>Lab3!C39</f>
        <v>0</v>
      </c>
      <c r="E39" s="148">
        <f>Lab4!C39</f>
        <v>0</v>
      </c>
      <c r="F39" s="148">
        <f>Lab5!C39</f>
        <v>0</v>
      </c>
      <c r="G39" s="148">
        <f>Lab6!C39</f>
        <v>0</v>
      </c>
      <c r="H39" s="148">
        <f>Lab7!C39</f>
        <v>0</v>
      </c>
      <c r="I39" s="148">
        <f>Lab8!C39</f>
        <v>0</v>
      </c>
      <c r="J39" s="148">
        <f>Lab9!C39</f>
        <v>0</v>
      </c>
      <c r="K39" s="148">
        <f>Lab10!C39</f>
        <v>0</v>
      </c>
      <c r="L39" s="148">
        <f>Lab11!C39</f>
        <v>0</v>
      </c>
      <c r="M39" s="148">
        <f>Lab12!C39</f>
        <v>0</v>
      </c>
      <c r="N39" s="304" t="str">
        <f>'Lab Setup'!C41</f>
        <v>Cells/Cu.Mm</v>
      </c>
      <c r="O39" s="149">
        <f>'Lab Setup'!D41</f>
        <v>40</v>
      </c>
      <c r="P39" s="149">
        <f>'Lab Setup'!E41</f>
        <v>900</v>
      </c>
      <c r="Q39" s="31"/>
    </row>
    <row r="40" spans="1:17" ht="12.75">
      <c r="A40" s="343" t="str">
        <f>'Lab Setup'!B42</f>
        <v>Basophils</v>
      </c>
      <c r="B40" s="148">
        <f>Lab1!C40</f>
        <v>0</v>
      </c>
      <c r="C40" s="148">
        <f>Lab2!C40</f>
        <v>0</v>
      </c>
      <c r="D40" s="148">
        <f>Lab3!C40</f>
        <v>0</v>
      </c>
      <c r="E40" s="148">
        <f>Lab4!C40</f>
        <v>0</v>
      </c>
      <c r="F40" s="148">
        <f>Lab5!C40</f>
        <v>0</v>
      </c>
      <c r="G40" s="148">
        <f>Lab6!C40</f>
        <v>0</v>
      </c>
      <c r="H40" s="148">
        <f>Lab7!C40</f>
        <v>0</v>
      </c>
      <c r="I40" s="148">
        <f>Lab8!C40</f>
        <v>0</v>
      </c>
      <c r="J40" s="148">
        <f>Lab9!C40</f>
        <v>0</v>
      </c>
      <c r="K40" s="148">
        <f>Lab10!C40</f>
        <v>0</v>
      </c>
      <c r="L40" s="148">
        <f>Lab11!C40</f>
        <v>0</v>
      </c>
      <c r="M40" s="148">
        <f>Lab12!C40</f>
        <v>0</v>
      </c>
      <c r="N40" s="304" t="str">
        <f>'Lab Setup'!C42</f>
        <v>%</v>
      </c>
      <c r="O40" s="149">
        <f>'Lab Setup'!D42</f>
        <v>0</v>
      </c>
      <c r="P40" s="149">
        <f>'Lab Setup'!E42</f>
        <v>2</v>
      </c>
      <c r="Q40" s="31"/>
    </row>
    <row r="41" spans="1:17" ht="12.75">
      <c r="A41" s="343" t="str">
        <f>'Lab Setup'!B43</f>
        <v>Basophils, Absolute</v>
      </c>
      <c r="B41" s="148">
        <f>Lab1!C41</f>
        <v>0</v>
      </c>
      <c r="C41" s="148">
        <f>Lab2!C41</f>
        <v>0</v>
      </c>
      <c r="D41" s="148">
        <f>Lab3!C41</f>
        <v>0</v>
      </c>
      <c r="E41" s="148">
        <f>Lab4!C41</f>
        <v>0</v>
      </c>
      <c r="F41" s="148">
        <f>Lab5!C41</f>
        <v>0</v>
      </c>
      <c r="G41" s="148">
        <f>Lab6!C41</f>
        <v>0</v>
      </c>
      <c r="H41" s="148">
        <f>Lab7!C41</f>
        <v>0</v>
      </c>
      <c r="I41" s="148">
        <f>Lab8!C41</f>
        <v>0</v>
      </c>
      <c r="J41" s="148">
        <f>Lab9!C41</f>
        <v>0</v>
      </c>
      <c r="K41" s="148">
        <f>Lab10!C41</f>
        <v>0</v>
      </c>
      <c r="L41" s="148">
        <f>Lab11!C41</f>
        <v>0</v>
      </c>
      <c r="M41" s="148">
        <f>Lab12!C41</f>
        <v>0</v>
      </c>
      <c r="N41" s="304" t="str">
        <f>'Lab Setup'!C43</f>
        <v>Cells/Cu.Mm</v>
      </c>
      <c r="O41" s="149">
        <f>'Lab Setup'!D43</f>
        <v>0</v>
      </c>
      <c r="P41" s="149">
        <f>'Lab Setup'!E43</f>
        <v>125</v>
      </c>
      <c r="Q41" s="31"/>
    </row>
    <row r="42" spans="1:17" ht="12.75">
      <c r="A42" s="343" t="str">
        <f>'Lab Setup'!B44</f>
        <v>Eosinophils</v>
      </c>
      <c r="B42" s="148">
        <f>Lab1!C42</f>
        <v>0</v>
      </c>
      <c r="C42" s="148">
        <f>Lab2!C42</f>
        <v>0</v>
      </c>
      <c r="D42" s="148">
        <f>Lab3!C42</f>
        <v>0</v>
      </c>
      <c r="E42" s="148">
        <f>Lab4!C42</f>
        <v>0</v>
      </c>
      <c r="F42" s="148">
        <f>Lab5!C42</f>
        <v>0</v>
      </c>
      <c r="G42" s="148">
        <f>Lab6!C42</f>
        <v>0</v>
      </c>
      <c r="H42" s="148">
        <f>Lab7!C42</f>
        <v>0</v>
      </c>
      <c r="I42" s="148">
        <f>Lab8!C42</f>
        <v>0</v>
      </c>
      <c r="J42" s="148">
        <f>Lab9!C42</f>
        <v>0</v>
      </c>
      <c r="K42" s="148">
        <f>Lab10!C42</f>
        <v>0</v>
      </c>
      <c r="L42" s="148">
        <f>Lab11!C42</f>
        <v>0</v>
      </c>
      <c r="M42" s="148">
        <f>Lab12!C42</f>
        <v>0</v>
      </c>
      <c r="N42" s="304" t="str">
        <f>'Lab Setup'!C44</f>
        <v>%</v>
      </c>
      <c r="O42" s="149">
        <f>'Lab Setup'!D44</f>
        <v>0</v>
      </c>
      <c r="P42" s="149">
        <f>'Lab Setup'!E44</f>
        <v>8</v>
      </c>
      <c r="Q42" s="31"/>
    </row>
    <row r="43" spans="1:17" ht="12.75">
      <c r="A43" s="343" t="str">
        <f>'Lab Setup'!B45</f>
        <v>Eosinophils, Absolute</v>
      </c>
      <c r="B43" s="148">
        <f>Lab1!C43</f>
        <v>0</v>
      </c>
      <c r="C43" s="148">
        <f>Lab2!C43</f>
        <v>0</v>
      </c>
      <c r="D43" s="148">
        <f>Lab3!C43</f>
        <v>0</v>
      </c>
      <c r="E43" s="148">
        <f>Lab4!C43</f>
        <v>0</v>
      </c>
      <c r="F43" s="148">
        <f>Lab5!C43</f>
        <v>0</v>
      </c>
      <c r="G43" s="148">
        <f>Lab6!C43</f>
        <v>0</v>
      </c>
      <c r="H43" s="148">
        <f>Lab7!C43</f>
        <v>0</v>
      </c>
      <c r="I43" s="148">
        <f>Lab8!C43</f>
        <v>0</v>
      </c>
      <c r="J43" s="148">
        <f>Lab9!C43</f>
        <v>0</v>
      </c>
      <c r="K43" s="148">
        <f>Lab10!C43</f>
        <v>0</v>
      </c>
      <c r="L43" s="148">
        <f>Lab11!C43</f>
        <v>0</v>
      </c>
      <c r="M43" s="148">
        <f>Lab12!C43</f>
        <v>0</v>
      </c>
      <c r="N43" s="304" t="str">
        <f>'Lab Setup'!C45</f>
        <v>Cells/Cu.Mm</v>
      </c>
      <c r="O43" s="149">
        <f>'Lab Setup'!D45</f>
        <v>30</v>
      </c>
      <c r="P43" s="149">
        <f>'Lab Setup'!E45</f>
        <v>600</v>
      </c>
      <c r="Q43" s="31"/>
    </row>
    <row r="44" spans="1:17" ht="12.75">
      <c r="A44" s="343" t="str">
        <f>'Lab Setup'!B46</f>
        <v>Cholesterol, total</v>
      </c>
      <c r="B44" s="148">
        <f>Lab1!C44</f>
        <v>0</v>
      </c>
      <c r="C44" s="148">
        <f>Lab2!C44</f>
        <v>0</v>
      </c>
      <c r="D44" s="148">
        <f>Lab3!C44</f>
        <v>0</v>
      </c>
      <c r="E44" s="148">
        <f>Lab4!C44</f>
        <v>0</v>
      </c>
      <c r="F44" s="148">
        <f>Lab5!C44</f>
        <v>0</v>
      </c>
      <c r="G44" s="148">
        <f>Lab6!C44</f>
        <v>0</v>
      </c>
      <c r="H44" s="148">
        <f>Lab7!C44</f>
        <v>0</v>
      </c>
      <c r="I44" s="148">
        <f>Lab8!C44</f>
        <v>0</v>
      </c>
      <c r="J44" s="148">
        <f>Lab9!C44</f>
        <v>0</v>
      </c>
      <c r="K44" s="148">
        <f>Lab10!C44</f>
        <v>0</v>
      </c>
      <c r="L44" s="148">
        <f>Lab11!C44</f>
        <v>0</v>
      </c>
      <c r="M44" s="148">
        <f>Lab12!C44</f>
        <v>0</v>
      </c>
      <c r="N44" s="304" t="str">
        <f>'Lab Setup'!C46</f>
        <v>mg/dL</v>
      </c>
      <c r="O44" s="149">
        <f>'Lab Setup'!D46</f>
        <v>130</v>
      </c>
      <c r="P44" s="149">
        <f>'Lab Setup'!E46</f>
        <v>200</v>
      </c>
      <c r="Q44" s="31"/>
    </row>
    <row r="45" spans="1:17" ht="12.75">
      <c r="A45" s="343" t="str">
        <f>'Lab Setup'!B47</f>
        <v>Triglycerides</v>
      </c>
      <c r="B45" s="148">
        <f>Lab1!C45</f>
        <v>0</v>
      </c>
      <c r="C45" s="148">
        <f>Lab2!C45</f>
        <v>0</v>
      </c>
      <c r="D45" s="148">
        <f>Lab3!C45</f>
        <v>0</v>
      </c>
      <c r="E45" s="148">
        <f>Lab4!C45</f>
        <v>0</v>
      </c>
      <c r="F45" s="148">
        <f>Lab5!C45</f>
        <v>0</v>
      </c>
      <c r="G45" s="148">
        <f>Lab6!C45</f>
        <v>0</v>
      </c>
      <c r="H45" s="148">
        <f>Lab7!C45</f>
        <v>0</v>
      </c>
      <c r="I45" s="148">
        <f>Lab8!C45</f>
        <v>0</v>
      </c>
      <c r="J45" s="148">
        <f>Lab9!C45</f>
        <v>0</v>
      </c>
      <c r="K45" s="148">
        <f>Lab10!C45</f>
        <v>0</v>
      </c>
      <c r="L45" s="148">
        <f>Lab11!C45</f>
        <v>0</v>
      </c>
      <c r="M45" s="148">
        <f>Lab12!C45</f>
        <v>0</v>
      </c>
      <c r="N45" s="304" t="str">
        <f>'Lab Setup'!C47</f>
        <v>mg/dL</v>
      </c>
      <c r="O45" s="149">
        <f>'Lab Setup'!D47</f>
        <v>10</v>
      </c>
      <c r="P45" s="149">
        <f>'Lab Setup'!E47</f>
        <v>150</v>
      </c>
      <c r="Q45" s="31"/>
    </row>
    <row r="46" spans="1:17" ht="12.75">
      <c r="A46" s="339" t="str">
        <f>'Lab Setup'!B48</f>
        <v>Lactate Dehydrogenase (LDH)</v>
      </c>
      <c r="B46" s="148">
        <v>450</v>
      </c>
      <c r="C46" s="148">
        <v>350</v>
      </c>
      <c r="D46" s="148">
        <f>Lab3!C46</f>
        <v>0</v>
      </c>
      <c r="E46" s="148">
        <f>Lab4!C46</f>
        <v>0</v>
      </c>
      <c r="F46" s="148">
        <f>Lab5!C46</f>
        <v>0</v>
      </c>
      <c r="G46" s="148">
        <f>Lab6!C46</f>
        <v>0</v>
      </c>
      <c r="H46" s="148">
        <f>Lab7!C46</f>
        <v>0</v>
      </c>
      <c r="I46" s="148">
        <f>Lab8!C46</f>
        <v>0</v>
      </c>
      <c r="J46" s="148">
        <f>Lab9!C46</f>
        <v>0</v>
      </c>
      <c r="K46" s="148">
        <f>Lab10!C46</f>
        <v>0</v>
      </c>
      <c r="L46" s="148">
        <f>Lab11!C46</f>
        <v>0</v>
      </c>
      <c r="M46" s="148">
        <f>Lab12!C46</f>
        <v>0</v>
      </c>
      <c r="N46" s="304" t="str">
        <f>'Lab Setup'!C48</f>
        <v> u/l </v>
      </c>
      <c r="O46" s="149">
        <f>'Lab Setup'!D48</f>
        <v>100</v>
      </c>
      <c r="P46" s="149">
        <f>'Lab Setup'!E48</f>
        <v>190</v>
      </c>
      <c r="Q46" s="31"/>
    </row>
    <row r="47" spans="1:17" ht="12.75">
      <c r="A47" s="339" t="str">
        <f>'Lab Setup'!B49</f>
        <v>Beta-2 Microglobulin (B2M)</v>
      </c>
      <c r="B47" s="148">
        <f>Lab1!C47</f>
        <v>0</v>
      </c>
      <c r="C47" s="148">
        <f>Lab2!C47</f>
        <v>0</v>
      </c>
      <c r="D47" s="148">
        <f>Lab3!C47</f>
        <v>0</v>
      </c>
      <c r="E47" s="148">
        <f>Lab4!C47</f>
        <v>0</v>
      </c>
      <c r="F47" s="148">
        <f>Lab5!C47</f>
        <v>0</v>
      </c>
      <c r="G47" s="148">
        <f>Lab6!C47</f>
        <v>0</v>
      </c>
      <c r="H47" s="148">
        <f>Lab7!C47</f>
        <v>0</v>
      </c>
      <c r="I47" s="148">
        <f>Lab8!C47</f>
        <v>0</v>
      </c>
      <c r="J47" s="148">
        <f>Lab9!C47</f>
        <v>0</v>
      </c>
      <c r="K47" s="148">
        <f>Lab10!C47</f>
        <v>0</v>
      </c>
      <c r="L47" s="148">
        <f>Lab11!C47</f>
        <v>0</v>
      </c>
      <c r="M47" s="148">
        <f>Lab12!C47</f>
        <v>0</v>
      </c>
      <c r="N47" s="304" t="str">
        <f>'Lab Setup'!C49</f>
        <v>g/ml</v>
      </c>
      <c r="O47" s="149">
        <f>'Lab Setup'!D49</f>
        <v>0</v>
      </c>
      <c r="P47" s="149">
        <f>'Lab Setup'!E49</f>
        <v>2.5</v>
      </c>
      <c r="Q47" s="31"/>
    </row>
    <row r="48" spans="1:17" ht="12.75">
      <c r="A48" s="343" t="str">
        <f>'Lab Setup'!B50</f>
        <v>Uric acid</v>
      </c>
      <c r="B48" s="148">
        <f>Lab1!C48</f>
        <v>0</v>
      </c>
      <c r="C48" s="148">
        <f>Lab2!C48</f>
        <v>0</v>
      </c>
      <c r="D48" s="148">
        <f>Lab3!C48</f>
        <v>0</v>
      </c>
      <c r="E48" s="148">
        <f>Lab4!C48</f>
        <v>0</v>
      </c>
      <c r="F48" s="148">
        <f>Lab5!C48</f>
        <v>0</v>
      </c>
      <c r="G48" s="148">
        <f>Lab6!C48</f>
        <v>0</v>
      </c>
      <c r="H48" s="148">
        <f>Lab7!C48</f>
        <v>0</v>
      </c>
      <c r="I48" s="148">
        <f>Lab8!C48</f>
        <v>0</v>
      </c>
      <c r="J48" s="148">
        <f>Lab9!C48</f>
        <v>0</v>
      </c>
      <c r="K48" s="148">
        <f>Lab10!C48</f>
        <v>0</v>
      </c>
      <c r="L48" s="148">
        <f>Lab11!C48</f>
        <v>0</v>
      </c>
      <c r="M48" s="148">
        <f>Lab12!C48</f>
        <v>0</v>
      </c>
      <c r="N48" s="304" t="str">
        <f>'Lab Setup'!C50</f>
        <v>mg/dL</v>
      </c>
      <c r="O48" s="149">
        <f>'Lab Setup'!D50</f>
        <v>2.5</v>
      </c>
      <c r="P48" s="149">
        <f>'Lab Setup'!E50</f>
        <v>8</v>
      </c>
      <c r="Q48" s="31"/>
    </row>
    <row r="49" spans="1:17" ht="12.75">
      <c r="A49" s="343" t="str">
        <f>'Lab Setup'!B51</f>
        <v>Other 1</v>
      </c>
      <c r="B49" s="148">
        <f>Lab1!C49</f>
        <v>0</v>
      </c>
      <c r="C49" s="148">
        <f>Lab2!C49</f>
        <v>0</v>
      </c>
      <c r="D49" s="148">
        <f>Lab3!C49</f>
        <v>0</v>
      </c>
      <c r="E49" s="148">
        <f>Lab4!C49</f>
        <v>0</v>
      </c>
      <c r="F49" s="148">
        <f>Lab5!C49</f>
        <v>0</v>
      </c>
      <c r="G49" s="148">
        <f>Lab6!C49</f>
        <v>0</v>
      </c>
      <c r="H49" s="148">
        <f>Lab7!C49</f>
        <v>0</v>
      </c>
      <c r="I49" s="148">
        <f>Lab8!C49</f>
        <v>0</v>
      </c>
      <c r="J49" s="148">
        <f>Lab9!C49</f>
        <v>0</v>
      </c>
      <c r="K49" s="148">
        <f>Lab10!C49</f>
        <v>0</v>
      </c>
      <c r="L49" s="148">
        <f>Lab11!C49</f>
        <v>0</v>
      </c>
      <c r="M49" s="148">
        <f>Lab12!C49</f>
        <v>0</v>
      </c>
      <c r="N49" s="304">
        <f>'Lab Setup'!C51</f>
        <v>0</v>
      </c>
      <c r="O49" s="149">
        <f>'Lab Setup'!D51</f>
        <v>0</v>
      </c>
      <c r="P49" s="149">
        <f>'Lab Setup'!E51</f>
        <v>0</v>
      </c>
      <c r="Q49" s="31"/>
    </row>
    <row r="50" spans="1:17" ht="12.75">
      <c r="A50" s="343" t="str">
        <f>'Lab Setup'!B52</f>
        <v>Other 2</v>
      </c>
      <c r="B50" s="148">
        <f>Lab1!C50</f>
        <v>0</v>
      </c>
      <c r="C50" s="148">
        <f>Lab2!C50</f>
        <v>0</v>
      </c>
      <c r="D50" s="148">
        <f>Lab3!C50</f>
        <v>0</v>
      </c>
      <c r="E50" s="148">
        <f>Lab4!C50</f>
        <v>0</v>
      </c>
      <c r="F50" s="148">
        <f>Lab5!C50</f>
        <v>0</v>
      </c>
      <c r="G50" s="148">
        <f>Lab6!C50</f>
        <v>0</v>
      </c>
      <c r="H50" s="148">
        <f>Lab7!C50</f>
        <v>0</v>
      </c>
      <c r="I50" s="148">
        <f>Lab8!C50</f>
        <v>0</v>
      </c>
      <c r="J50" s="148">
        <f>Lab9!C50</f>
        <v>0</v>
      </c>
      <c r="K50" s="148">
        <f>Lab10!C50</f>
        <v>0</v>
      </c>
      <c r="L50" s="148">
        <f>Lab11!C50</f>
        <v>0</v>
      </c>
      <c r="M50" s="148">
        <f>Lab12!C50</f>
        <v>0</v>
      </c>
      <c r="N50" s="304">
        <f>'Lab Setup'!C52</f>
        <v>0</v>
      </c>
      <c r="O50" s="149">
        <f>'Lab Setup'!D52</f>
        <v>0</v>
      </c>
      <c r="P50" s="149">
        <f>'Lab Setup'!E52</f>
        <v>0</v>
      </c>
      <c r="Q50" s="31"/>
    </row>
    <row r="51" spans="1:17" ht="12.75">
      <c r="A51" s="343" t="str">
        <f>'Lab Setup'!B53</f>
        <v>Other 3</v>
      </c>
      <c r="B51" s="148">
        <f>Lab1!C51</f>
        <v>0</v>
      </c>
      <c r="C51" s="148">
        <f>Lab2!C51</f>
        <v>0</v>
      </c>
      <c r="D51" s="148">
        <f>Lab3!C51</f>
        <v>0</v>
      </c>
      <c r="E51" s="148">
        <f>Lab4!C51</f>
        <v>0</v>
      </c>
      <c r="F51" s="148">
        <f>Lab5!C51</f>
        <v>0</v>
      </c>
      <c r="G51" s="148">
        <f>Lab6!C51</f>
        <v>0</v>
      </c>
      <c r="H51" s="148">
        <f>Lab7!C51</f>
        <v>0</v>
      </c>
      <c r="I51" s="148">
        <f>Lab8!C51</f>
        <v>0</v>
      </c>
      <c r="J51" s="148">
        <f>Lab9!C51</f>
        <v>0</v>
      </c>
      <c r="K51" s="148">
        <f>Lab10!C51</f>
        <v>0</v>
      </c>
      <c r="L51" s="148">
        <f>Lab11!C51</f>
        <v>0</v>
      </c>
      <c r="M51" s="148">
        <f>Lab12!C51</f>
        <v>0</v>
      </c>
      <c r="N51" s="304">
        <f>'Lab Setup'!C53</f>
        <v>0</v>
      </c>
      <c r="O51" s="149">
        <f>'Lab Setup'!D53</f>
        <v>0</v>
      </c>
      <c r="P51" s="149">
        <f>'Lab Setup'!E53</f>
        <v>0</v>
      </c>
      <c r="Q51" s="31"/>
    </row>
    <row r="52" spans="1:17" ht="12.75">
      <c r="A52" s="343" t="str">
        <f>'Lab Setup'!B54</f>
        <v>Other 4</v>
      </c>
      <c r="B52" s="148">
        <f>Lab1!C52</f>
        <v>0</v>
      </c>
      <c r="C52" s="148">
        <f>Lab2!C52</f>
        <v>0</v>
      </c>
      <c r="D52" s="148">
        <f>Lab3!C52</f>
        <v>0</v>
      </c>
      <c r="E52" s="148">
        <f>Lab4!C52</f>
        <v>0</v>
      </c>
      <c r="F52" s="148">
        <f>Lab5!C52</f>
        <v>0</v>
      </c>
      <c r="G52" s="148">
        <f>Lab6!C52</f>
        <v>0</v>
      </c>
      <c r="H52" s="148">
        <f>Lab7!C52</f>
        <v>0</v>
      </c>
      <c r="I52" s="148">
        <f>Lab8!C52</f>
        <v>0</v>
      </c>
      <c r="J52" s="148">
        <f>Lab9!C52</f>
        <v>0</v>
      </c>
      <c r="K52" s="148">
        <f>Lab10!C52</f>
        <v>0</v>
      </c>
      <c r="L52" s="148">
        <f>Lab11!C52</f>
        <v>0</v>
      </c>
      <c r="M52" s="148">
        <f>Lab12!C52</f>
        <v>0</v>
      </c>
      <c r="N52" s="304">
        <f>'Lab Setup'!C54</f>
        <v>0</v>
      </c>
      <c r="O52" s="149">
        <f>'Lab Setup'!D54</f>
        <v>0</v>
      </c>
      <c r="P52" s="149">
        <f>'Lab Setup'!E54</f>
        <v>0</v>
      </c>
      <c r="Q52" s="31"/>
    </row>
    <row r="53" spans="1:17" ht="12.75">
      <c r="A53" s="343" t="str">
        <f>'Lab Setup'!B55</f>
        <v>Other 5</v>
      </c>
      <c r="B53" s="148">
        <f>Lab1!C53</f>
        <v>0</v>
      </c>
      <c r="C53" s="148">
        <f>Lab2!C53</f>
        <v>0</v>
      </c>
      <c r="D53" s="148">
        <f>Lab3!C53</f>
        <v>0</v>
      </c>
      <c r="E53" s="148">
        <f>Lab4!C53</f>
        <v>0</v>
      </c>
      <c r="F53" s="148">
        <f>Lab5!C53</f>
        <v>0</v>
      </c>
      <c r="G53" s="148">
        <f>Lab6!C53</f>
        <v>0</v>
      </c>
      <c r="H53" s="148">
        <f>Lab7!C53</f>
        <v>0</v>
      </c>
      <c r="I53" s="148">
        <f>Lab8!C53</f>
        <v>0</v>
      </c>
      <c r="J53" s="148">
        <f>Lab9!C53</f>
        <v>0</v>
      </c>
      <c r="K53" s="148">
        <f>Lab10!C53</f>
        <v>0</v>
      </c>
      <c r="L53" s="148">
        <f>Lab11!C53</f>
        <v>0</v>
      </c>
      <c r="M53" s="148">
        <f>Lab12!C53</f>
        <v>0</v>
      </c>
      <c r="N53" s="304">
        <f>'Lab Setup'!C55</f>
        <v>0</v>
      </c>
      <c r="O53" s="149">
        <f>'Lab Setup'!D55</f>
        <v>0</v>
      </c>
      <c r="P53" s="149">
        <f>'Lab Setup'!E55</f>
        <v>0</v>
      </c>
      <c r="Q53" s="31"/>
    </row>
    <row r="54" spans="1:17" ht="12.75">
      <c r="A54" s="343" t="str">
        <f>'Lab Setup'!B56</f>
        <v>Other 6</v>
      </c>
      <c r="B54" s="148">
        <f>Lab1!C54</f>
        <v>0</v>
      </c>
      <c r="C54" s="148">
        <f>Lab2!C54</f>
        <v>0</v>
      </c>
      <c r="D54" s="148">
        <f>Lab3!C54</f>
        <v>0</v>
      </c>
      <c r="E54" s="148">
        <f>Lab4!C54</f>
        <v>0</v>
      </c>
      <c r="F54" s="148">
        <f>Lab5!C54</f>
        <v>0</v>
      </c>
      <c r="G54" s="148">
        <f>Lab6!C54</f>
        <v>0</v>
      </c>
      <c r="H54" s="148">
        <f>Lab7!C54</f>
        <v>0</v>
      </c>
      <c r="I54" s="148">
        <f>Lab8!C54</f>
        <v>0</v>
      </c>
      <c r="J54" s="148">
        <f>Lab9!C54</f>
        <v>0</v>
      </c>
      <c r="K54" s="148">
        <f>Lab10!C54</f>
        <v>0</v>
      </c>
      <c r="L54" s="148">
        <f>Lab11!C54</f>
        <v>0</v>
      </c>
      <c r="M54" s="148">
        <f>Lab12!C54</f>
        <v>0</v>
      </c>
      <c r="N54" s="304">
        <f>'Lab Setup'!C56</f>
        <v>0</v>
      </c>
      <c r="O54" s="149">
        <f>'Lab Setup'!D56</f>
        <v>0</v>
      </c>
      <c r="P54" s="149">
        <f>'Lab Setup'!E56</f>
        <v>0</v>
      </c>
      <c r="Q54" s="31"/>
    </row>
    <row r="55" spans="1:17" ht="12.75">
      <c r="A55" s="343" t="str">
        <f>'Lab Setup'!B57</f>
        <v>Other 7</v>
      </c>
      <c r="B55" s="148">
        <f>Lab1!C55</f>
        <v>0</v>
      </c>
      <c r="C55" s="148">
        <f>Lab2!C55</f>
        <v>0</v>
      </c>
      <c r="D55" s="148">
        <f>Lab3!C55</f>
        <v>0</v>
      </c>
      <c r="E55" s="148">
        <f>Lab4!C55</f>
        <v>0</v>
      </c>
      <c r="F55" s="148">
        <f>Lab5!C55</f>
        <v>0</v>
      </c>
      <c r="G55" s="148">
        <f>Lab6!C55</f>
        <v>0</v>
      </c>
      <c r="H55" s="148">
        <f>Lab7!C55</f>
        <v>0</v>
      </c>
      <c r="I55" s="148">
        <f>Lab8!C55</f>
        <v>0</v>
      </c>
      <c r="J55" s="148">
        <f>Lab9!C55</f>
        <v>0</v>
      </c>
      <c r="K55" s="148">
        <f>Lab10!C55</f>
        <v>0</v>
      </c>
      <c r="L55" s="148">
        <f>Lab11!C55</f>
        <v>0</v>
      </c>
      <c r="M55" s="148">
        <f>Lab12!C55</f>
        <v>0</v>
      </c>
      <c r="N55" s="304">
        <f>'Lab Setup'!C57</f>
        <v>0</v>
      </c>
      <c r="O55" s="149">
        <f>'Lab Setup'!D57</f>
        <v>0</v>
      </c>
      <c r="P55" s="149">
        <f>'Lab Setup'!E57</f>
        <v>0</v>
      </c>
      <c r="Q55" s="31"/>
    </row>
    <row r="56" spans="1:17" ht="12.75">
      <c r="A56" s="343" t="str">
        <f>'Lab Setup'!B58</f>
        <v>Other 8</v>
      </c>
      <c r="B56" s="148">
        <f>Lab1!C56</f>
        <v>0</v>
      </c>
      <c r="C56" s="148">
        <f>Lab2!C56</f>
        <v>0</v>
      </c>
      <c r="D56" s="148">
        <f>Lab3!C56</f>
        <v>0</v>
      </c>
      <c r="E56" s="148">
        <f>Lab4!C56</f>
        <v>0</v>
      </c>
      <c r="F56" s="148">
        <f>Lab5!C56</f>
        <v>0</v>
      </c>
      <c r="G56" s="148">
        <f>Lab6!C56</f>
        <v>0</v>
      </c>
      <c r="H56" s="148">
        <f>Lab7!C56</f>
        <v>0</v>
      </c>
      <c r="I56" s="148">
        <f>Lab8!C56</f>
        <v>0</v>
      </c>
      <c r="J56" s="148">
        <f>Lab9!C56</f>
        <v>0</v>
      </c>
      <c r="K56" s="148">
        <f>Lab10!C56</f>
        <v>0</v>
      </c>
      <c r="L56" s="148">
        <f>Lab11!C56</f>
        <v>0</v>
      </c>
      <c r="M56" s="148">
        <f>Lab12!C56</f>
        <v>0</v>
      </c>
      <c r="N56" s="304">
        <f>'Lab Setup'!C58</f>
        <v>0</v>
      </c>
      <c r="O56" s="149">
        <f>'Lab Setup'!D58</f>
        <v>0</v>
      </c>
      <c r="P56" s="149">
        <f>'Lab Setup'!E58</f>
        <v>0</v>
      </c>
      <c r="Q56" s="31"/>
    </row>
    <row r="57" spans="1:17" ht="12.75">
      <c r="A57" s="31"/>
      <c r="B57" s="31"/>
      <c r="C57" s="31"/>
      <c r="D57" s="31"/>
      <c r="E57" s="31"/>
      <c r="F57" s="31"/>
      <c r="G57" s="31"/>
      <c r="H57" s="31"/>
      <c r="I57" s="31"/>
      <c r="J57" s="31"/>
      <c r="K57" s="31"/>
      <c r="L57" s="31"/>
      <c r="M57" s="31"/>
      <c r="N57" s="31"/>
      <c r="O57" s="31"/>
      <c r="P57" s="31"/>
      <c r="Q57" s="31"/>
    </row>
  </sheetData>
  <hyperlinks>
    <hyperlink ref="B4" location="lab1" display="Lab 1"/>
    <hyperlink ref="C4" location="Lab2" display="Lab 2"/>
    <hyperlink ref="D4" location="Lab3" display="Lab 3"/>
    <hyperlink ref="E4" location="Lab4" display="Lab 4"/>
    <hyperlink ref="F4" location="Lab5" display="Lab 5"/>
    <hyperlink ref="G4" location="Lab6" display="Lab 6"/>
    <hyperlink ref="H4" location="Lab7" display="Lab 7"/>
    <hyperlink ref="I4" location="Lab8" display="Lab 8"/>
    <hyperlink ref="J4" location="Lab9" display="Lab 9"/>
    <hyperlink ref="K4" location="Lab10" display="Lab 10"/>
    <hyperlink ref="L4" location="Lab11" display="Lab 11"/>
    <hyperlink ref="M4" location="Lab12" display="Lab 12"/>
    <hyperlink ref="A2" location="Labs" display="Lab Setup"/>
    <hyperlink ref="A4" location="Lab_Plots" display="Lab Plot"/>
  </hyperlinks>
  <printOptions/>
  <pageMargins left="0.25" right="0.25" top="0.5" bottom="0.25" header="0.5" footer="0.5"/>
  <pageSetup fitToHeight="1" fitToWidth="1" horizontalDpi="600" verticalDpi="600" orientation="landscape" scale="76" r:id="rId2"/>
  <drawing r:id="rId1"/>
</worksheet>
</file>

<file path=xl/worksheets/sheet29.xml><?xml version="1.0" encoding="utf-8"?>
<worksheet xmlns="http://schemas.openxmlformats.org/spreadsheetml/2006/main" xmlns:r="http://schemas.openxmlformats.org/officeDocument/2006/relationships">
  <sheetPr codeName="Sheet34"/>
  <dimension ref="A1:G36"/>
  <sheetViews>
    <sheetView showGridLines="0" workbookViewId="0" topLeftCell="A1">
      <pane xSplit="1" ySplit="5" topLeftCell="B6" activePane="bottomRight" state="frozen"/>
      <selection pane="topLeft" activeCell="A1" sqref="A1"/>
      <selection pane="topRight" activeCell="B1" sqref="B1"/>
      <selection pane="bottomLeft" activeCell="A6" sqref="A6"/>
      <selection pane="bottomRight" activeCell="F3" sqref="F3"/>
    </sheetView>
  </sheetViews>
  <sheetFormatPr defaultColWidth="9.140625" defaultRowHeight="12.75"/>
  <cols>
    <col min="1" max="1" width="21.7109375" style="31" customWidth="1"/>
    <col min="2" max="16384" width="9.140625" style="31" customWidth="1"/>
  </cols>
  <sheetData>
    <row r="1" spans="1:7" ht="12.75">
      <c r="A1" s="51"/>
      <c r="D1" s="91" t="s">
        <v>673</v>
      </c>
      <c r="E1" s="91" t="s">
        <v>674</v>
      </c>
      <c r="F1" s="91" t="s">
        <v>675</v>
      </c>
      <c r="G1" s="91" t="s">
        <v>676</v>
      </c>
    </row>
    <row r="2" spans="1:7" ht="12.75">
      <c r="A2" s="51"/>
      <c r="D2" s="91" t="s">
        <v>677</v>
      </c>
      <c r="E2" s="91" t="s">
        <v>678</v>
      </c>
      <c r="F2" s="91" t="s">
        <v>679</v>
      </c>
      <c r="G2" s="91" t="s">
        <v>680</v>
      </c>
    </row>
    <row r="3" spans="1:7" ht="12.75">
      <c r="A3" s="92" t="s">
        <v>686</v>
      </c>
      <c r="D3" s="91" t="s">
        <v>681</v>
      </c>
      <c r="E3" s="92" t="s">
        <v>682</v>
      </c>
      <c r="F3" s="92" t="s">
        <v>683</v>
      </c>
      <c r="G3" s="92" t="s">
        <v>684</v>
      </c>
    </row>
    <row r="4" ht="12.75">
      <c r="A4" s="91" t="s">
        <v>709</v>
      </c>
    </row>
    <row r="5" ht="12.75">
      <c r="A5" s="166" t="s">
        <v>737</v>
      </c>
    </row>
    <row r="7" ht="12.75">
      <c r="A7" s="31" t="s">
        <v>615</v>
      </c>
    </row>
    <row r="36" ht="12.75">
      <c r="A36" s="31" t="s">
        <v>402</v>
      </c>
    </row>
  </sheetData>
  <hyperlinks>
    <hyperlink ref="A3" location="Labs" display="Lab Setup"/>
    <hyperlink ref="A4" location="Lab_report" display="Lab Report"/>
    <hyperlink ref="D1" location="lab1" display="Lab 1"/>
    <hyperlink ref="E1" location="Lab2" display="Lab 2"/>
    <hyperlink ref="F1" location="Lab3" display="Lab 3"/>
    <hyperlink ref="G1" location="Lab4" display="Lab 4"/>
    <hyperlink ref="D2" location="Lab5" display="Lab 5"/>
    <hyperlink ref="E2" location="Lab6" display="Lab 6"/>
    <hyperlink ref="F2" location="Lab7" display="Lab 7"/>
    <hyperlink ref="G2" location="Lab8" display="Lab 8"/>
    <hyperlink ref="D3" location="Lab9" display="Lab  9"/>
    <hyperlink ref="E3" location="Lab10" display="Lab 10"/>
    <hyperlink ref="F3" location="Lab11" display="Lab 11"/>
    <hyperlink ref="G3" location="Lab12" display="Lab 12"/>
  </hyperlink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4"/>
  <dimension ref="A1:O25"/>
  <sheetViews>
    <sheetView showGridLines="0" zoomScale="80" zoomScaleNormal="80" workbookViewId="0" topLeftCell="A1">
      <pane xSplit="3" ySplit="14" topLeftCell="D15" activePane="bottomRight" state="frozen"/>
      <selection pane="topLeft" activeCell="A1" sqref="A1"/>
      <selection pane="topRight" activeCell="D1" sqref="D1"/>
      <selection pane="bottomLeft" activeCell="A5" sqref="A5"/>
      <selection pane="bottomRight" activeCell="A14" sqref="A14"/>
    </sheetView>
  </sheetViews>
  <sheetFormatPr defaultColWidth="9.140625" defaultRowHeight="12.75"/>
  <cols>
    <col min="1" max="1" width="18.57421875" style="0" customWidth="1"/>
    <col min="2" max="2" width="25.8515625" style="1" bestFit="1" customWidth="1"/>
    <col min="3" max="3" width="29.8515625" style="0" customWidth="1"/>
    <col min="4" max="6" width="16.00390625" style="0" bestFit="1" customWidth="1"/>
    <col min="7" max="7" width="15.140625" style="0" customWidth="1"/>
    <col min="8" max="8" width="45.28125" style="0" customWidth="1"/>
    <col min="9" max="10" width="13.57421875" style="0" customWidth="1"/>
    <col min="12" max="12" width="6.7109375" style="0" customWidth="1"/>
    <col min="13" max="13" width="10.140625" style="0" customWidth="1"/>
    <col min="14" max="14" width="3.7109375" style="0" customWidth="1"/>
  </cols>
  <sheetData>
    <row r="1" spans="1:15" ht="25.5" customHeight="1">
      <c r="A1" s="31"/>
      <c r="B1" s="52"/>
      <c r="C1" s="31"/>
      <c r="D1" s="31"/>
      <c r="E1" s="31"/>
      <c r="F1" s="31"/>
      <c r="G1" s="31"/>
      <c r="H1" s="31"/>
      <c r="I1" s="31"/>
      <c r="J1" s="31"/>
      <c r="K1" s="31"/>
      <c r="L1" s="31"/>
      <c r="M1" s="31"/>
      <c r="N1" s="31"/>
      <c r="O1" s="31"/>
    </row>
    <row r="2" spans="1:15" ht="18" customHeight="1">
      <c r="A2" s="162" t="s">
        <v>246</v>
      </c>
      <c r="B2" s="52"/>
      <c r="C2" s="31"/>
      <c r="D2" s="31"/>
      <c r="E2" s="31"/>
      <c r="F2" s="31"/>
      <c r="G2" s="31"/>
      <c r="H2" s="31"/>
      <c r="I2" s="31"/>
      <c r="J2" s="31"/>
      <c r="K2" s="31"/>
      <c r="L2" s="31"/>
      <c r="M2" s="31"/>
      <c r="N2" s="31"/>
      <c r="O2" s="31"/>
    </row>
    <row r="3" spans="1:15" ht="18" customHeight="1">
      <c r="A3" s="234" t="s">
        <v>245</v>
      </c>
      <c r="B3" s="52"/>
      <c r="C3" s="31"/>
      <c r="D3" s="31"/>
      <c r="E3" s="31"/>
      <c r="F3" s="31"/>
      <c r="G3" s="31"/>
      <c r="H3" s="31"/>
      <c r="I3" s="31"/>
      <c r="J3" s="31"/>
      <c r="K3" s="31"/>
      <c r="L3" s="31"/>
      <c r="M3" s="31"/>
      <c r="N3" s="31"/>
      <c r="O3" s="31"/>
    </row>
    <row r="4" spans="1:15" ht="18" customHeight="1">
      <c r="A4" s="204" t="s">
        <v>244</v>
      </c>
      <c r="B4" s="52"/>
      <c r="C4" s="31"/>
      <c r="D4" s="49"/>
      <c r="E4" s="31"/>
      <c r="F4" s="31"/>
      <c r="G4" s="31"/>
      <c r="H4" s="31"/>
      <c r="I4" s="31"/>
      <c r="J4" s="31"/>
      <c r="K4" s="31"/>
      <c r="L4" s="31"/>
      <c r="M4" s="31"/>
      <c r="N4" s="31"/>
      <c r="O4" s="31"/>
    </row>
    <row r="5" spans="1:15" ht="21" customHeight="1">
      <c r="A5" s="161" t="s">
        <v>310</v>
      </c>
      <c r="B5" s="52"/>
      <c r="C5" s="153" t="s">
        <v>247</v>
      </c>
      <c r="D5" s="49"/>
      <c r="E5" s="31"/>
      <c r="F5" s="31"/>
      <c r="G5" s="153"/>
      <c r="H5" s="31"/>
      <c r="I5" s="31"/>
      <c r="J5" s="31"/>
      <c r="K5" s="31"/>
      <c r="L5" s="31"/>
      <c r="M5" s="31"/>
      <c r="N5" s="31"/>
      <c r="O5" s="31"/>
    </row>
    <row r="6" spans="1:15" ht="5.25" customHeight="1">
      <c r="A6" s="52"/>
      <c r="B6" s="52"/>
      <c r="C6" s="31"/>
      <c r="D6" s="31"/>
      <c r="E6" s="31"/>
      <c r="F6" s="31"/>
      <c r="G6" s="153"/>
      <c r="H6" s="31"/>
      <c r="I6" s="31"/>
      <c r="J6" s="31"/>
      <c r="K6" s="31"/>
      <c r="L6" s="31"/>
      <c r="M6" s="31"/>
      <c r="N6" s="31"/>
      <c r="O6" s="31"/>
    </row>
    <row r="7" spans="1:15" ht="21" customHeight="1">
      <c r="A7" s="52"/>
      <c r="B7" s="330" t="s">
        <v>47</v>
      </c>
      <c r="C7" s="144" t="s">
        <v>250</v>
      </c>
      <c r="D7" s="144" t="s">
        <v>267</v>
      </c>
      <c r="E7" s="144" t="s">
        <v>270</v>
      </c>
      <c r="F7" s="144" t="s">
        <v>269</v>
      </c>
      <c r="G7" s="145" t="s">
        <v>271</v>
      </c>
      <c r="H7" s="144" t="s">
        <v>252</v>
      </c>
      <c r="I7" s="31"/>
      <c r="J7" s="31"/>
      <c r="K7" s="31"/>
      <c r="L7" s="31"/>
      <c r="M7" s="31"/>
      <c r="N7" s="31"/>
      <c r="O7" s="31"/>
    </row>
    <row r="8" spans="1:15" ht="17.25" customHeight="1">
      <c r="A8" s="31"/>
      <c r="B8" s="270" t="s">
        <v>277</v>
      </c>
      <c r="C8" s="331" t="s">
        <v>48</v>
      </c>
      <c r="D8" s="272" t="s">
        <v>251</v>
      </c>
      <c r="E8" s="272" t="s">
        <v>251</v>
      </c>
      <c r="F8" s="272" t="s">
        <v>251</v>
      </c>
      <c r="G8" s="273"/>
      <c r="H8" s="273"/>
      <c r="I8" s="31"/>
      <c r="J8" s="31"/>
      <c r="K8" s="31"/>
      <c r="L8" s="31"/>
      <c r="M8" s="31"/>
      <c r="N8" s="31"/>
      <c r="O8" s="31"/>
    </row>
    <row r="9" spans="1:15" ht="17.25" customHeight="1">
      <c r="A9" s="31"/>
      <c r="B9" s="146" t="s">
        <v>313</v>
      </c>
      <c r="C9" s="208" t="s">
        <v>249</v>
      </c>
      <c r="D9" s="208" t="s">
        <v>251</v>
      </c>
      <c r="E9" s="208" t="s">
        <v>251</v>
      </c>
      <c r="F9" s="209"/>
      <c r="G9" s="209"/>
      <c r="H9" s="209"/>
      <c r="I9" s="31"/>
      <c r="J9" s="31"/>
      <c r="K9" s="31"/>
      <c r="L9" s="31"/>
      <c r="M9" s="31"/>
      <c r="N9" s="31"/>
      <c r="O9" s="31"/>
    </row>
    <row r="10" spans="1:15" ht="17.25" customHeight="1">
      <c r="A10" s="31"/>
      <c r="B10" s="146" t="s">
        <v>307</v>
      </c>
      <c r="C10" s="208" t="s">
        <v>352</v>
      </c>
      <c r="D10" s="208" t="s">
        <v>251</v>
      </c>
      <c r="E10" s="208" t="s">
        <v>251</v>
      </c>
      <c r="F10" s="208"/>
      <c r="G10" s="209"/>
      <c r="H10" s="209"/>
      <c r="I10" s="31"/>
      <c r="J10" s="31"/>
      <c r="K10" s="31"/>
      <c r="L10" s="31"/>
      <c r="M10" s="31"/>
      <c r="N10" s="31"/>
      <c r="O10" s="31"/>
    </row>
    <row r="11" spans="1:12" ht="12.75">
      <c r="A11" s="31"/>
      <c r="B11" s="52"/>
      <c r="C11" s="31"/>
      <c r="D11" s="31"/>
      <c r="E11" s="31"/>
      <c r="F11" s="31"/>
      <c r="G11" s="31"/>
      <c r="H11" s="31"/>
      <c r="I11" s="31"/>
      <c r="J11" s="31"/>
      <c r="K11" s="31"/>
      <c r="L11" s="31"/>
    </row>
    <row r="12" spans="1:15" ht="52.5" customHeight="1">
      <c r="A12" s="31"/>
      <c r="B12" s="13"/>
      <c r="C12" s="329" t="s">
        <v>353</v>
      </c>
      <c r="D12" s="13"/>
      <c r="E12" s="13"/>
      <c r="F12" s="13"/>
      <c r="G12" s="153"/>
      <c r="H12" s="13"/>
      <c r="I12" s="31"/>
      <c r="J12" s="31"/>
      <c r="K12" s="31"/>
      <c r="L12" s="31"/>
      <c r="M12" s="31"/>
      <c r="N12" s="31"/>
      <c r="O12" s="31"/>
    </row>
    <row r="13" spans="1:15" ht="5.25" customHeight="1">
      <c r="A13" s="31"/>
      <c r="B13" s="13"/>
      <c r="C13" s="329"/>
      <c r="D13" s="13"/>
      <c r="E13" s="13"/>
      <c r="F13" s="13"/>
      <c r="G13" s="153"/>
      <c r="H13" s="13"/>
      <c r="I13" s="31"/>
      <c r="J13" s="31"/>
      <c r="K13" s="31"/>
      <c r="L13" s="31"/>
      <c r="M13" s="31"/>
      <c r="N13" s="31"/>
      <c r="O13" s="31"/>
    </row>
    <row r="14" spans="1:15" ht="18" customHeight="1">
      <c r="A14" s="31"/>
      <c r="B14" s="145" t="s">
        <v>601</v>
      </c>
      <c r="C14" s="144" t="s">
        <v>262</v>
      </c>
      <c r="D14" s="144" t="s">
        <v>267</v>
      </c>
      <c r="E14" s="144" t="s">
        <v>270</v>
      </c>
      <c r="F14" s="144" t="s">
        <v>269</v>
      </c>
      <c r="G14" s="145" t="s">
        <v>271</v>
      </c>
      <c r="H14" s="144" t="s">
        <v>263</v>
      </c>
      <c r="I14" s="31"/>
      <c r="J14" s="31"/>
      <c r="K14" s="31"/>
      <c r="L14" s="31"/>
      <c r="M14" s="31"/>
      <c r="N14" s="31"/>
      <c r="O14" s="31"/>
    </row>
    <row r="15" spans="1:15" s="259" customFormat="1" ht="17.25" customHeight="1">
      <c r="A15" s="256"/>
      <c r="B15" s="260" t="s">
        <v>568</v>
      </c>
      <c r="C15" s="258"/>
      <c r="D15" s="258"/>
      <c r="E15" s="258"/>
      <c r="F15" s="258"/>
      <c r="G15" s="258"/>
      <c r="H15" s="258"/>
      <c r="I15" s="256"/>
      <c r="J15" s="256"/>
      <c r="K15" s="256"/>
      <c r="L15" s="256"/>
      <c r="M15" s="256"/>
      <c r="N15" s="256"/>
      <c r="O15" s="256"/>
    </row>
    <row r="16" spans="1:15" s="259" customFormat="1" ht="17.25" customHeight="1">
      <c r="A16" s="256"/>
      <c r="B16" s="260" t="s">
        <v>567</v>
      </c>
      <c r="C16" s="261"/>
      <c r="D16" s="261"/>
      <c r="E16" s="261"/>
      <c r="F16" s="261"/>
      <c r="G16" s="261"/>
      <c r="H16" s="261"/>
      <c r="I16" s="256"/>
      <c r="J16" s="256"/>
      <c r="K16" s="256"/>
      <c r="L16" s="256"/>
      <c r="M16" s="256"/>
      <c r="N16" s="256"/>
      <c r="O16" s="256"/>
    </row>
    <row r="17" spans="1:15" s="259" customFormat="1" ht="17.25" customHeight="1">
      <c r="A17" s="256"/>
      <c r="B17" s="260" t="s">
        <v>566</v>
      </c>
      <c r="C17" s="258"/>
      <c r="D17" s="258"/>
      <c r="E17" s="258"/>
      <c r="F17" s="258"/>
      <c r="G17" s="258"/>
      <c r="H17" s="258"/>
      <c r="I17" s="256"/>
      <c r="J17" s="256"/>
      <c r="K17" s="256"/>
      <c r="L17" s="256"/>
      <c r="M17" s="256"/>
      <c r="N17" s="256"/>
      <c r="O17" s="256"/>
    </row>
    <row r="18" spans="1:15" s="259" customFormat="1" ht="17.25" customHeight="1">
      <c r="A18" s="256"/>
      <c r="B18" s="260" t="s">
        <v>11</v>
      </c>
      <c r="C18" s="261"/>
      <c r="D18" s="261"/>
      <c r="E18" s="261"/>
      <c r="F18" s="261"/>
      <c r="G18" s="261"/>
      <c r="H18" s="261"/>
      <c r="I18" s="256"/>
      <c r="J18" s="256"/>
      <c r="K18" s="256"/>
      <c r="L18" s="256"/>
      <c r="M18" s="256"/>
      <c r="N18" s="256"/>
      <c r="O18" s="256"/>
    </row>
    <row r="19" spans="1:15" s="259" customFormat="1" ht="17.25" customHeight="1">
      <c r="A19" s="256"/>
      <c r="B19" s="257" t="s">
        <v>272</v>
      </c>
      <c r="C19" s="258"/>
      <c r="D19" s="258"/>
      <c r="E19" s="258"/>
      <c r="F19" s="258"/>
      <c r="G19" s="258"/>
      <c r="H19" s="258"/>
      <c r="I19" s="256"/>
      <c r="J19" s="256"/>
      <c r="K19" s="256"/>
      <c r="L19" s="256"/>
      <c r="M19" s="256"/>
      <c r="N19" s="256"/>
      <c r="O19" s="256"/>
    </row>
    <row r="20" spans="1:15" s="259" customFormat="1" ht="17.25" customHeight="1">
      <c r="A20" s="256"/>
      <c r="B20" s="260" t="s">
        <v>278</v>
      </c>
      <c r="C20" s="261"/>
      <c r="D20" s="261"/>
      <c r="E20" s="261"/>
      <c r="F20" s="261"/>
      <c r="G20" s="261"/>
      <c r="H20" s="261"/>
      <c r="I20" s="256"/>
      <c r="J20" s="256"/>
      <c r="K20" s="256"/>
      <c r="L20" s="256"/>
      <c r="M20" s="256"/>
      <c r="N20" s="256"/>
      <c r="O20" s="256"/>
    </row>
    <row r="21" spans="1:15" s="259" customFormat="1" ht="17.25" customHeight="1">
      <c r="A21" s="256"/>
      <c r="B21" s="269" t="s">
        <v>301</v>
      </c>
      <c r="C21" s="271"/>
      <c r="D21" s="271"/>
      <c r="E21" s="271"/>
      <c r="F21" s="271"/>
      <c r="G21" s="271"/>
      <c r="H21" s="271"/>
      <c r="I21" s="256"/>
      <c r="J21" s="256"/>
      <c r="K21" s="256"/>
      <c r="L21" s="256"/>
      <c r="M21" s="256"/>
      <c r="N21" s="256"/>
      <c r="O21" s="256"/>
    </row>
    <row r="22" spans="1:15" s="259" customFormat="1" ht="17.25" customHeight="1">
      <c r="A22" s="256"/>
      <c r="B22" s="260" t="s">
        <v>308</v>
      </c>
      <c r="C22" s="261"/>
      <c r="D22" s="261"/>
      <c r="E22" s="261"/>
      <c r="F22" s="261"/>
      <c r="G22" s="261"/>
      <c r="H22" s="261"/>
      <c r="I22" s="256"/>
      <c r="J22" s="256"/>
      <c r="K22" s="256"/>
      <c r="L22" s="256"/>
      <c r="M22" s="256"/>
      <c r="N22" s="256"/>
      <c r="O22" s="256"/>
    </row>
    <row r="23" spans="1:15" s="259" customFormat="1" ht="17.25" customHeight="1">
      <c r="A23" s="256"/>
      <c r="B23" s="262" t="s">
        <v>309</v>
      </c>
      <c r="C23" s="261"/>
      <c r="D23" s="261"/>
      <c r="E23" s="261"/>
      <c r="F23" s="261"/>
      <c r="G23" s="261"/>
      <c r="H23" s="261"/>
      <c r="I23" s="256"/>
      <c r="J23" s="256"/>
      <c r="K23" s="256"/>
      <c r="L23" s="256"/>
      <c r="M23" s="256"/>
      <c r="N23" s="256"/>
      <c r="O23" s="256"/>
    </row>
    <row r="24" spans="1:12" ht="12.75">
      <c r="A24" s="31"/>
      <c r="B24" s="52"/>
      <c r="C24" s="31"/>
      <c r="D24" s="31"/>
      <c r="E24" s="31"/>
      <c r="F24" s="31"/>
      <c r="G24" s="31"/>
      <c r="H24" s="31"/>
      <c r="I24" s="31"/>
      <c r="J24" s="31"/>
      <c r="K24" s="31"/>
      <c r="L24" s="256"/>
    </row>
    <row r="25" spans="1:12" ht="12.75">
      <c r="A25" s="31"/>
      <c r="B25" s="52"/>
      <c r="C25" s="31"/>
      <c r="D25" s="31"/>
      <c r="E25" s="31"/>
      <c r="F25" s="31"/>
      <c r="G25" s="31"/>
      <c r="H25" s="31"/>
      <c r="I25" s="31"/>
      <c r="J25" s="31"/>
      <c r="K25" s="31"/>
      <c r="L25" s="256"/>
    </row>
  </sheetData>
  <hyperlinks>
    <hyperlink ref="A3" location="Contacts" display="Provider Contacts"/>
    <hyperlink ref="A2" location="Me!A1" display="My Setup"/>
    <hyperlink ref="A4" location="Ins!Insurance_carrier" display="Insurance Provider"/>
    <hyperlink ref="A5" location="Ins_log" display="Insurance Log"/>
  </hyperlinks>
  <printOptions/>
  <pageMargins left="0.75" right="0.75" top="1" bottom="1" header="0.5" footer="0.5"/>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sheetPr codeName="Sheet35"/>
  <dimension ref="A1:D17"/>
  <sheetViews>
    <sheetView showGridLines="0" workbookViewId="0" topLeftCell="A1">
      <selection activeCell="A6" sqref="A6"/>
    </sheetView>
  </sheetViews>
  <sheetFormatPr defaultColWidth="9.140625" defaultRowHeight="12.75"/>
  <cols>
    <col min="1" max="1" width="11.7109375" style="0" customWidth="1"/>
    <col min="2" max="2" width="10.7109375" style="1" customWidth="1"/>
    <col min="3" max="3" width="36.28125" style="0" customWidth="1"/>
  </cols>
  <sheetData>
    <row r="1" spans="1:4" ht="21" customHeight="1">
      <c r="A1" s="250"/>
      <c r="B1" s="52"/>
      <c r="C1" s="31"/>
      <c r="D1" s="31"/>
    </row>
    <row r="2" spans="1:4" ht="12.75">
      <c r="A2" s="96"/>
      <c r="B2" s="52"/>
      <c r="C2" s="31"/>
      <c r="D2" s="31"/>
    </row>
    <row r="3" spans="1:4" ht="12.75">
      <c r="A3" s="92" t="s">
        <v>686</v>
      </c>
      <c r="B3" s="444" t="s">
        <v>731</v>
      </c>
      <c r="C3" s="444"/>
      <c r="D3" s="31"/>
    </row>
    <row r="4" spans="1:4" ht="14.25" customHeight="1">
      <c r="A4" s="31"/>
      <c r="B4" s="52"/>
      <c r="C4" s="89"/>
      <c r="D4" s="31"/>
    </row>
    <row r="5" spans="1:4" ht="12.75">
      <c r="A5" s="31"/>
      <c r="B5" s="54" t="s">
        <v>729</v>
      </c>
      <c r="C5" s="88" t="s">
        <v>730</v>
      </c>
      <c r="D5" s="31"/>
    </row>
    <row r="6" spans="1:4" ht="12.75">
      <c r="A6" s="31"/>
      <c r="B6" s="251" t="s">
        <v>727</v>
      </c>
      <c r="C6" s="252" t="s">
        <v>728</v>
      </c>
      <c r="D6" s="31"/>
    </row>
    <row r="7" spans="1:4" ht="12.75">
      <c r="A7" s="31"/>
      <c r="B7" s="253" t="s">
        <v>671</v>
      </c>
      <c r="C7" s="252" t="s">
        <v>734</v>
      </c>
      <c r="D7" s="31"/>
    </row>
    <row r="8" spans="1:4" ht="12.75">
      <c r="A8" s="31"/>
      <c r="B8" s="253" t="s">
        <v>645</v>
      </c>
      <c r="C8" s="252" t="s">
        <v>646</v>
      </c>
      <c r="D8" s="31"/>
    </row>
    <row r="9" spans="1:4" ht="12.75">
      <c r="A9" s="31"/>
      <c r="B9" s="253" t="s">
        <v>648</v>
      </c>
      <c r="C9" s="252" t="s">
        <v>647</v>
      </c>
      <c r="D9" s="31"/>
    </row>
    <row r="10" spans="1:4" ht="12.75">
      <c r="A10" s="31"/>
      <c r="B10" s="253" t="s">
        <v>659</v>
      </c>
      <c r="C10" s="252" t="s">
        <v>658</v>
      </c>
      <c r="D10" s="31"/>
    </row>
    <row r="11" spans="1:4" ht="12.75">
      <c r="A11" s="31"/>
      <c r="B11" s="253"/>
      <c r="C11" s="252"/>
      <c r="D11" s="31"/>
    </row>
    <row r="12" spans="1:4" ht="12.75">
      <c r="A12" s="31"/>
      <c r="B12" s="253"/>
      <c r="C12" s="252"/>
      <c r="D12" s="31"/>
    </row>
    <row r="13" spans="1:4" ht="12.75">
      <c r="A13" s="31"/>
      <c r="B13" s="253"/>
      <c r="C13" s="252"/>
      <c r="D13" s="31"/>
    </row>
    <row r="14" spans="1:4" ht="12.75">
      <c r="A14" s="31"/>
      <c r="B14" s="253"/>
      <c r="C14" s="252"/>
      <c r="D14" s="31"/>
    </row>
    <row r="15" spans="1:4" ht="12.75">
      <c r="A15" s="31"/>
      <c r="B15" s="253"/>
      <c r="C15" s="252"/>
      <c r="D15" s="31"/>
    </row>
    <row r="16" spans="1:4" ht="12.75">
      <c r="A16" s="31"/>
      <c r="B16" s="253"/>
      <c r="C16" s="252"/>
      <c r="D16" s="31"/>
    </row>
    <row r="17" spans="1:4" ht="12.75">
      <c r="A17" s="31"/>
      <c r="B17" s="52"/>
      <c r="C17" s="31"/>
      <c r="D17" s="31"/>
    </row>
  </sheetData>
  <sheetProtection sheet="1" objects="1" scenarios="1"/>
  <mergeCells count="1">
    <mergeCell ref="B3:C3"/>
  </mergeCells>
  <hyperlinks>
    <hyperlink ref="A3" location="Labs" display="Lab Setup"/>
  </hyperlink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2"/>
  <dimension ref="A1:R31"/>
  <sheetViews>
    <sheetView showGridLines="0" zoomScale="90" zoomScaleNormal="90" workbookViewId="0" topLeftCell="A1">
      <pane xSplit="1" ySplit="6" topLeftCell="B7" activePane="bottomRight" state="frozen"/>
      <selection pane="topLeft" activeCell="A1" sqref="A1"/>
      <selection pane="topRight" activeCell="B1" sqref="B1"/>
      <selection pane="bottomLeft" activeCell="A3" sqref="A3"/>
      <selection pane="bottomRight" activeCell="A7" sqref="A7"/>
    </sheetView>
  </sheetViews>
  <sheetFormatPr defaultColWidth="9.140625" defaultRowHeight="12.75"/>
  <cols>
    <col min="1" max="1" width="22.140625" style="102" customWidth="1"/>
    <col min="2" max="2" width="10.140625" style="102" customWidth="1"/>
    <col min="3" max="3" width="10.28125" style="102" customWidth="1"/>
    <col min="4" max="9" width="8.57421875" style="102" customWidth="1"/>
    <col min="10" max="10" width="15.28125" style="102" customWidth="1"/>
    <col min="11" max="11" width="11.140625" style="102" customWidth="1"/>
    <col min="12" max="12" width="10.8515625" style="102" customWidth="1"/>
    <col min="13" max="13" width="12.28125" style="102" customWidth="1"/>
    <col min="14" max="14" width="15.00390625" style="102" customWidth="1"/>
    <col min="15" max="15" width="19.140625" style="102" customWidth="1"/>
    <col min="16" max="16" width="9.57421875" style="102" customWidth="1"/>
    <col min="17" max="17" width="13.57421875" style="102" customWidth="1"/>
    <col min="18" max="16384" width="9.140625" style="102" customWidth="1"/>
  </cols>
  <sheetData>
    <row r="1" spans="1:18" ht="15">
      <c r="A1" s="106"/>
      <c r="B1" s="116"/>
      <c r="C1" s="116"/>
      <c r="D1" s="116"/>
      <c r="E1" s="116"/>
      <c r="F1" s="116"/>
      <c r="G1" s="116"/>
      <c r="H1" s="116"/>
      <c r="I1" s="116"/>
      <c r="J1" s="116"/>
      <c r="K1" s="116"/>
      <c r="L1" s="116"/>
      <c r="M1" s="116"/>
      <c r="N1" s="116"/>
      <c r="O1" s="116"/>
      <c r="P1" s="116"/>
      <c r="Q1" s="116"/>
      <c r="R1" s="106"/>
    </row>
    <row r="2" spans="1:18" ht="15.75" thickBot="1">
      <c r="A2" s="140"/>
      <c r="B2" s="116"/>
      <c r="C2" s="116"/>
      <c r="D2" s="116"/>
      <c r="E2" s="116"/>
      <c r="F2" s="116"/>
      <c r="G2" s="116"/>
      <c r="H2" s="116"/>
      <c r="I2" s="116"/>
      <c r="J2" s="116"/>
      <c r="K2" s="116"/>
      <c r="L2" s="116"/>
      <c r="M2" s="116"/>
      <c r="N2" s="116"/>
      <c r="O2" s="116"/>
      <c r="P2" s="116"/>
      <c r="Q2" s="116"/>
      <c r="R2" s="106"/>
    </row>
    <row r="3" spans="1:18" ht="26.25" customHeight="1" thickBot="1">
      <c r="A3" s="179"/>
      <c r="B3" s="400" t="s">
        <v>378</v>
      </c>
      <c r="C3" s="401"/>
      <c r="D3" s="401"/>
      <c r="E3" s="401"/>
      <c r="F3" s="401"/>
      <c r="G3" s="401"/>
      <c r="H3" s="401"/>
      <c r="I3" s="401"/>
      <c r="J3" s="401"/>
      <c r="K3" s="401"/>
      <c r="L3" s="401"/>
      <c r="M3" s="401"/>
      <c r="N3" s="401"/>
      <c r="O3" s="401"/>
      <c r="P3" s="401"/>
      <c r="Q3" s="402"/>
      <c r="R3" s="106"/>
    </row>
    <row r="4" spans="1:18" ht="24.75" customHeight="1" thickBot="1">
      <c r="A4" s="175" t="s">
        <v>165</v>
      </c>
      <c r="B4" s="411" t="str">
        <f>Me!B7</f>
        <v>First name / last name</v>
      </c>
      <c r="C4" s="412"/>
      <c r="D4" s="412"/>
      <c r="E4" s="412"/>
      <c r="F4" s="412"/>
      <c r="G4" s="412"/>
      <c r="H4" s="412"/>
      <c r="I4" s="412"/>
      <c r="J4" s="412"/>
      <c r="K4" s="412"/>
      <c r="L4" s="412"/>
      <c r="M4" s="413"/>
      <c r="N4" s="174" t="s">
        <v>166</v>
      </c>
      <c r="O4" s="127"/>
      <c r="P4" s="406"/>
      <c r="Q4" s="407"/>
      <c r="R4" s="106"/>
    </row>
    <row r="5" spans="1:18" ht="37.5" customHeight="1">
      <c r="A5" s="177"/>
      <c r="B5" s="176"/>
      <c r="C5" s="176"/>
      <c r="D5" s="403" t="s">
        <v>258</v>
      </c>
      <c r="E5" s="404"/>
      <c r="F5" s="404"/>
      <c r="G5" s="404"/>
      <c r="H5" s="404"/>
      <c r="I5" s="405"/>
      <c r="J5" s="408"/>
      <c r="K5" s="409"/>
      <c r="L5" s="409"/>
      <c r="M5" s="409"/>
      <c r="N5" s="409"/>
      <c r="O5" s="409"/>
      <c r="P5" s="409"/>
      <c r="Q5" s="410"/>
      <c r="R5" s="106"/>
    </row>
    <row r="6" spans="1:18" s="103" customFormat="1" ht="45" customHeight="1">
      <c r="A6" s="357" t="s">
        <v>379</v>
      </c>
      <c r="B6" s="123" t="s">
        <v>120</v>
      </c>
      <c r="C6" s="123" t="s">
        <v>121</v>
      </c>
      <c r="D6" s="124" t="s">
        <v>276</v>
      </c>
      <c r="E6" s="129" t="s">
        <v>171</v>
      </c>
      <c r="F6" s="125" t="s">
        <v>167</v>
      </c>
      <c r="G6" s="125" t="s">
        <v>168</v>
      </c>
      <c r="H6" s="126" t="s">
        <v>169</v>
      </c>
      <c r="I6" s="128" t="s">
        <v>170</v>
      </c>
      <c r="J6" s="123" t="s">
        <v>123</v>
      </c>
      <c r="K6" s="123" t="s">
        <v>124</v>
      </c>
      <c r="L6" s="123" t="s">
        <v>125</v>
      </c>
      <c r="M6" s="123" t="s">
        <v>126</v>
      </c>
      <c r="N6" s="123" t="s">
        <v>127</v>
      </c>
      <c r="O6" s="123" t="s">
        <v>128</v>
      </c>
      <c r="P6" s="123" t="s">
        <v>129</v>
      </c>
      <c r="Q6" s="130" t="s">
        <v>130</v>
      </c>
      <c r="R6" s="178"/>
    </row>
    <row r="7" spans="1:18" ht="18" customHeight="1">
      <c r="A7" s="105" t="s">
        <v>173</v>
      </c>
      <c r="B7" s="121"/>
      <c r="C7" s="121"/>
      <c r="D7" s="141" t="s">
        <v>259</v>
      </c>
      <c r="E7" s="121"/>
      <c r="F7" s="121"/>
      <c r="G7" s="121"/>
      <c r="H7" s="121"/>
      <c r="I7" s="121"/>
      <c r="J7" s="121"/>
      <c r="K7" s="121"/>
      <c r="L7" s="121"/>
      <c r="M7" s="121"/>
      <c r="N7" s="121"/>
      <c r="O7" s="121"/>
      <c r="P7" s="121"/>
      <c r="Q7" s="122"/>
      <c r="R7" s="106"/>
    </row>
    <row r="8" spans="1:18" ht="18" customHeight="1">
      <c r="A8" s="104"/>
      <c r="B8" s="119"/>
      <c r="C8" s="119"/>
      <c r="D8" s="119"/>
      <c r="E8" s="119"/>
      <c r="F8" s="119"/>
      <c r="G8" s="119"/>
      <c r="H8" s="119"/>
      <c r="I8" s="119"/>
      <c r="J8" s="119"/>
      <c r="K8" s="119"/>
      <c r="L8" s="119"/>
      <c r="M8" s="119"/>
      <c r="N8" s="119"/>
      <c r="O8" s="119"/>
      <c r="P8" s="119"/>
      <c r="Q8" s="120"/>
      <c r="R8" s="106"/>
    </row>
    <row r="9" spans="1:18" ht="18" customHeight="1">
      <c r="A9" s="105"/>
      <c r="B9" s="117"/>
      <c r="C9" s="117"/>
      <c r="D9" s="117"/>
      <c r="E9" s="117"/>
      <c r="F9" s="117"/>
      <c r="G9" s="117"/>
      <c r="H9" s="117"/>
      <c r="I9" s="117"/>
      <c r="J9" s="117"/>
      <c r="K9" s="117"/>
      <c r="L9" s="117"/>
      <c r="M9" s="117"/>
      <c r="N9" s="117"/>
      <c r="O9" s="117"/>
      <c r="P9" s="117"/>
      <c r="Q9" s="118"/>
      <c r="R9" s="106"/>
    </row>
    <row r="10" spans="1:18" ht="18" customHeight="1">
      <c r="A10" s="104"/>
      <c r="B10" s="119"/>
      <c r="C10" s="119"/>
      <c r="D10" s="119"/>
      <c r="E10" s="119"/>
      <c r="F10" s="119"/>
      <c r="G10" s="119"/>
      <c r="H10" s="119"/>
      <c r="I10" s="119"/>
      <c r="J10" s="119"/>
      <c r="K10" s="119"/>
      <c r="L10" s="119"/>
      <c r="M10" s="119"/>
      <c r="N10" s="119"/>
      <c r="O10" s="119"/>
      <c r="P10" s="119"/>
      <c r="Q10" s="120"/>
      <c r="R10" s="106"/>
    </row>
    <row r="11" spans="1:18" ht="18" customHeight="1">
      <c r="A11" s="105"/>
      <c r="B11" s="117"/>
      <c r="C11" s="117"/>
      <c r="D11" s="117"/>
      <c r="E11" s="117"/>
      <c r="F11" s="117"/>
      <c r="G11" s="117"/>
      <c r="H11" s="117"/>
      <c r="I11" s="117"/>
      <c r="J11" s="117"/>
      <c r="K11" s="117"/>
      <c r="L11" s="117"/>
      <c r="M11" s="117"/>
      <c r="N11" s="117"/>
      <c r="O11" s="117"/>
      <c r="P11" s="117"/>
      <c r="Q11" s="118"/>
      <c r="R11" s="106"/>
    </row>
    <row r="12" spans="1:18" ht="18" customHeight="1">
      <c r="A12" s="104"/>
      <c r="B12" s="119"/>
      <c r="C12" s="119"/>
      <c r="D12" s="119"/>
      <c r="E12" s="119"/>
      <c r="F12" s="119"/>
      <c r="G12" s="119"/>
      <c r="H12" s="119"/>
      <c r="I12" s="119"/>
      <c r="J12" s="119"/>
      <c r="K12" s="119"/>
      <c r="L12" s="119"/>
      <c r="M12" s="119"/>
      <c r="N12" s="119"/>
      <c r="O12" s="119"/>
      <c r="P12" s="119"/>
      <c r="Q12" s="120"/>
      <c r="R12" s="106"/>
    </row>
    <row r="13" spans="1:18" ht="18" customHeight="1">
      <c r="A13" s="105"/>
      <c r="B13" s="117"/>
      <c r="C13" s="117"/>
      <c r="D13" s="117"/>
      <c r="E13" s="117"/>
      <c r="F13" s="117"/>
      <c r="G13" s="117"/>
      <c r="H13" s="117"/>
      <c r="I13" s="117"/>
      <c r="J13" s="117"/>
      <c r="K13" s="117"/>
      <c r="L13" s="117"/>
      <c r="M13" s="117"/>
      <c r="N13" s="117"/>
      <c r="O13" s="117"/>
      <c r="P13" s="117"/>
      <c r="Q13" s="118"/>
      <c r="R13" s="106"/>
    </row>
    <row r="14" spans="1:18" ht="18" customHeight="1">
      <c r="A14" s="104"/>
      <c r="B14" s="119"/>
      <c r="C14" s="119"/>
      <c r="D14" s="119"/>
      <c r="E14" s="119"/>
      <c r="F14" s="119"/>
      <c r="G14" s="119"/>
      <c r="H14" s="119"/>
      <c r="I14" s="119"/>
      <c r="J14" s="119"/>
      <c r="K14" s="119"/>
      <c r="L14" s="119"/>
      <c r="M14" s="119"/>
      <c r="N14" s="119"/>
      <c r="O14" s="119"/>
      <c r="P14" s="119"/>
      <c r="Q14" s="120"/>
      <c r="R14" s="106"/>
    </row>
    <row r="15" spans="1:18" ht="18" customHeight="1">
      <c r="A15" s="105"/>
      <c r="B15" s="117"/>
      <c r="C15" s="117"/>
      <c r="D15" s="117"/>
      <c r="E15" s="117"/>
      <c r="F15" s="117"/>
      <c r="G15" s="117"/>
      <c r="H15" s="117"/>
      <c r="I15" s="117"/>
      <c r="J15" s="117"/>
      <c r="K15" s="117"/>
      <c r="L15" s="117"/>
      <c r="M15" s="117"/>
      <c r="N15" s="117"/>
      <c r="O15" s="117"/>
      <c r="P15" s="117"/>
      <c r="Q15" s="118"/>
      <c r="R15" s="106"/>
    </row>
    <row r="16" spans="1:18" ht="18" customHeight="1">
      <c r="A16" s="104"/>
      <c r="B16" s="119"/>
      <c r="C16" s="119"/>
      <c r="D16" s="119"/>
      <c r="E16" s="119"/>
      <c r="F16" s="119"/>
      <c r="G16" s="119"/>
      <c r="H16" s="119"/>
      <c r="I16" s="119"/>
      <c r="J16" s="119"/>
      <c r="K16" s="119"/>
      <c r="L16" s="119"/>
      <c r="M16" s="119"/>
      <c r="N16" s="119"/>
      <c r="O16" s="119"/>
      <c r="P16" s="119"/>
      <c r="Q16" s="120"/>
      <c r="R16" s="106"/>
    </row>
    <row r="17" spans="1:18" ht="18" customHeight="1">
      <c r="A17" s="105"/>
      <c r="B17" s="117"/>
      <c r="C17" s="117"/>
      <c r="D17" s="117"/>
      <c r="E17" s="117"/>
      <c r="F17" s="117"/>
      <c r="G17" s="117"/>
      <c r="H17" s="117"/>
      <c r="I17" s="117"/>
      <c r="J17" s="117"/>
      <c r="K17" s="117"/>
      <c r="L17" s="117"/>
      <c r="M17" s="117"/>
      <c r="N17" s="117"/>
      <c r="O17" s="117"/>
      <c r="P17" s="117"/>
      <c r="Q17" s="118"/>
      <c r="R17" s="106"/>
    </row>
    <row r="18" spans="1:18" ht="18" customHeight="1">
      <c r="A18" s="104"/>
      <c r="B18" s="119"/>
      <c r="C18" s="119"/>
      <c r="D18" s="119"/>
      <c r="E18" s="119"/>
      <c r="F18" s="119"/>
      <c r="G18" s="119"/>
      <c r="H18" s="119"/>
      <c r="I18" s="119"/>
      <c r="J18" s="119"/>
      <c r="K18" s="119"/>
      <c r="L18" s="119"/>
      <c r="M18" s="119"/>
      <c r="N18" s="119"/>
      <c r="O18" s="119"/>
      <c r="P18" s="119"/>
      <c r="Q18" s="120"/>
      <c r="R18" s="106"/>
    </row>
    <row r="19" spans="1:18" ht="18" customHeight="1">
      <c r="A19" s="105"/>
      <c r="B19" s="117"/>
      <c r="C19" s="117"/>
      <c r="D19" s="117"/>
      <c r="E19" s="117"/>
      <c r="F19" s="117"/>
      <c r="G19" s="117"/>
      <c r="H19" s="117"/>
      <c r="I19" s="117"/>
      <c r="J19" s="117"/>
      <c r="K19" s="117"/>
      <c r="L19" s="117"/>
      <c r="M19" s="117"/>
      <c r="N19" s="117"/>
      <c r="O19" s="117"/>
      <c r="P19" s="117"/>
      <c r="Q19" s="118"/>
      <c r="R19" s="106"/>
    </row>
    <row r="20" spans="1:18" ht="18" customHeight="1">
      <c r="A20" s="104"/>
      <c r="B20" s="119"/>
      <c r="C20" s="119"/>
      <c r="D20" s="119"/>
      <c r="E20" s="119"/>
      <c r="F20" s="119"/>
      <c r="G20" s="119"/>
      <c r="H20" s="119"/>
      <c r="I20" s="119"/>
      <c r="J20" s="119"/>
      <c r="K20" s="119"/>
      <c r="L20" s="119"/>
      <c r="M20" s="119"/>
      <c r="N20" s="119"/>
      <c r="O20" s="119"/>
      <c r="P20" s="119"/>
      <c r="Q20" s="120"/>
      <c r="R20" s="106"/>
    </row>
    <row r="21" spans="1:18" ht="18" customHeight="1">
      <c r="A21" s="105"/>
      <c r="B21" s="117"/>
      <c r="C21" s="117"/>
      <c r="D21" s="117"/>
      <c r="E21" s="117"/>
      <c r="F21" s="117"/>
      <c r="G21" s="117"/>
      <c r="H21" s="117"/>
      <c r="I21" s="117"/>
      <c r="J21" s="117"/>
      <c r="K21" s="117"/>
      <c r="L21" s="117"/>
      <c r="M21" s="117"/>
      <c r="N21" s="117"/>
      <c r="O21" s="117"/>
      <c r="P21" s="117"/>
      <c r="Q21" s="118"/>
      <c r="R21" s="106"/>
    </row>
    <row r="22" spans="1:18" ht="18" customHeight="1">
      <c r="A22" s="104"/>
      <c r="B22" s="119"/>
      <c r="C22" s="119"/>
      <c r="D22" s="119"/>
      <c r="E22" s="119"/>
      <c r="F22" s="119"/>
      <c r="G22" s="119"/>
      <c r="H22" s="119"/>
      <c r="I22" s="119"/>
      <c r="J22" s="119"/>
      <c r="K22" s="119"/>
      <c r="L22" s="119"/>
      <c r="M22" s="119"/>
      <c r="N22" s="119"/>
      <c r="O22" s="119"/>
      <c r="P22" s="119"/>
      <c r="Q22" s="120"/>
      <c r="R22" s="106"/>
    </row>
    <row r="23" spans="1:18" ht="18" customHeight="1">
      <c r="A23" s="105"/>
      <c r="B23" s="117"/>
      <c r="C23" s="117"/>
      <c r="D23" s="117"/>
      <c r="E23" s="117"/>
      <c r="F23" s="117"/>
      <c r="G23" s="117"/>
      <c r="H23" s="117"/>
      <c r="I23" s="117"/>
      <c r="J23" s="117"/>
      <c r="K23" s="117"/>
      <c r="L23" s="117"/>
      <c r="M23" s="117"/>
      <c r="N23" s="117"/>
      <c r="O23" s="117"/>
      <c r="P23" s="117"/>
      <c r="Q23" s="118"/>
      <c r="R23" s="106"/>
    </row>
    <row r="24" spans="1:18" ht="18" customHeight="1">
      <c r="A24" s="104"/>
      <c r="B24" s="119"/>
      <c r="C24" s="119"/>
      <c r="D24" s="119"/>
      <c r="E24" s="119"/>
      <c r="F24" s="119"/>
      <c r="G24" s="119"/>
      <c r="H24" s="119"/>
      <c r="I24" s="119"/>
      <c r="J24" s="119"/>
      <c r="K24" s="119"/>
      <c r="L24" s="119"/>
      <c r="M24" s="119"/>
      <c r="N24" s="119"/>
      <c r="O24" s="119"/>
      <c r="P24" s="119"/>
      <c r="Q24" s="120"/>
      <c r="R24" s="106"/>
    </row>
    <row r="25" spans="1:18" ht="18" customHeight="1">
      <c r="A25" s="105"/>
      <c r="B25" s="117"/>
      <c r="C25" s="117"/>
      <c r="D25" s="117"/>
      <c r="E25" s="117"/>
      <c r="F25" s="117"/>
      <c r="G25" s="117"/>
      <c r="H25" s="117"/>
      <c r="I25" s="117"/>
      <c r="J25" s="117"/>
      <c r="K25" s="117"/>
      <c r="L25" s="117"/>
      <c r="M25" s="117"/>
      <c r="N25" s="117"/>
      <c r="O25" s="117"/>
      <c r="P25" s="117"/>
      <c r="Q25" s="118"/>
      <c r="R25" s="106"/>
    </row>
    <row r="26" spans="1:18" ht="18" customHeight="1">
      <c r="A26" s="104"/>
      <c r="B26" s="119"/>
      <c r="C26" s="119"/>
      <c r="D26" s="119"/>
      <c r="E26" s="119"/>
      <c r="F26" s="119"/>
      <c r="G26" s="119"/>
      <c r="H26" s="119"/>
      <c r="I26" s="119"/>
      <c r="J26" s="119"/>
      <c r="K26" s="119"/>
      <c r="L26" s="119"/>
      <c r="M26" s="119"/>
      <c r="N26" s="119"/>
      <c r="O26" s="119"/>
      <c r="P26" s="119"/>
      <c r="Q26" s="120"/>
      <c r="R26" s="106"/>
    </row>
    <row r="27" spans="1:18" ht="18" customHeight="1">
      <c r="A27" s="105"/>
      <c r="B27" s="117"/>
      <c r="C27" s="117"/>
      <c r="D27" s="117"/>
      <c r="E27" s="117"/>
      <c r="F27" s="117"/>
      <c r="G27" s="117"/>
      <c r="H27" s="117"/>
      <c r="I27" s="117"/>
      <c r="J27" s="117"/>
      <c r="K27" s="117"/>
      <c r="L27" s="117"/>
      <c r="M27" s="117"/>
      <c r="N27" s="117"/>
      <c r="O27" s="117"/>
      <c r="P27" s="117"/>
      <c r="Q27" s="118"/>
      <c r="R27" s="106"/>
    </row>
    <row r="28" spans="1:18" ht="18" customHeight="1">
      <c r="A28" s="104"/>
      <c r="B28" s="119"/>
      <c r="C28" s="119"/>
      <c r="D28" s="119"/>
      <c r="E28" s="119"/>
      <c r="F28" s="119"/>
      <c r="G28" s="119"/>
      <c r="H28" s="119"/>
      <c r="I28" s="119"/>
      <c r="J28" s="119"/>
      <c r="K28" s="119"/>
      <c r="L28" s="119"/>
      <c r="M28" s="119"/>
      <c r="N28" s="119"/>
      <c r="O28" s="119"/>
      <c r="P28" s="119"/>
      <c r="Q28" s="120"/>
      <c r="R28" s="106"/>
    </row>
    <row r="29" spans="1:18" ht="18" customHeight="1">
      <c r="A29" s="105"/>
      <c r="B29" s="117"/>
      <c r="C29" s="117"/>
      <c r="D29" s="117"/>
      <c r="E29" s="117"/>
      <c r="F29" s="117"/>
      <c r="G29" s="117"/>
      <c r="H29" s="117"/>
      <c r="I29" s="117"/>
      <c r="J29" s="117"/>
      <c r="K29" s="117"/>
      <c r="L29" s="117"/>
      <c r="M29" s="117"/>
      <c r="N29" s="117"/>
      <c r="O29" s="117"/>
      <c r="P29" s="117"/>
      <c r="Q29" s="118"/>
      <c r="R29" s="106"/>
    </row>
    <row r="30" spans="1:18" ht="18" customHeight="1">
      <c r="A30" s="104"/>
      <c r="B30" s="119"/>
      <c r="C30" s="119"/>
      <c r="D30" s="119"/>
      <c r="E30" s="119"/>
      <c r="F30" s="119"/>
      <c r="G30" s="119"/>
      <c r="H30" s="119"/>
      <c r="I30" s="119"/>
      <c r="J30" s="119"/>
      <c r="K30" s="119"/>
      <c r="L30" s="119"/>
      <c r="M30" s="119"/>
      <c r="N30" s="119"/>
      <c r="O30" s="119"/>
      <c r="P30" s="119"/>
      <c r="Q30" s="120"/>
      <c r="R30" s="106"/>
    </row>
    <row r="31" spans="1:18" ht="15">
      <c r="A31" s="106"/>
      <c r="B31" s="106"/>
      <c r="C31" s="106"/>
      <c r="D31" s="106"/>
      <c r="E31" s="106"/>
      <c r="F31" s="106"/>
      <c r="G31" s="106"/>
      <c r="H31" s="106"/>
      <c r="I31" s="106"/>
      <c r="J31" s="106"/>
      <c r="K31" s="106"/>
      <c r="L31" s="106"/>
      <c r="M31" s="106"/>
      <c r="N31" s="106"/>
      <c r="O31" s="106"/>
      <c r="P31" s="106"/>
      <c r="Q31" s="106"/>
      <c r="R31" s="106"/>
    </row>
  </sheetData>
  <mergeCells count="5">
    <mergeCell ref="B3:Q3"/>
    <mergeCell ref="D5:I5"/>
    <mergeCell ref="P4:Q4"/>
    <mergeCell ref="J5:Q5"/>
    <mergeCell ref="B4:M4"/>
  </mergeCells>
  <printOptions horizontalCentered="1"/>
  <pageMargins left="0.25" right="0.25" top="0.5" bottom="0.25" header="0.5" footer="0.5"/>
  <pageSetup horizontalDpi="600" verticalDpi="600" orientation="landscape" scale="65" r:id="rId2"/>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N24"/>
  <sheetViews>
    <sheetView showGridLines="0" zoomScale="75" zoomScaleNormal="75" workbookViewId="0" topLeftCell="A1">
      <pane xSplit="2" ySplit="21" topLeftCell="C22" activePane="bottomRight" state="frozen"/>
      <selection pane="topLeft" activeCell="A1" sqref="A1"/>
      <selection pane="topRight" activeCell="C1" sqref="C1"/>
      <selection pane="bottomLeft" activeCell="A22" sqref="A22"/>
      <selection pane="bottomRight" activeCell="L10" sqref="L10"/>
    </sheetView>
  </sheetViews>
  <sheetFormatPr defaultColWidth="9.140625" defaultRowHeight="12.75"/>
  <cols>
    <col min="1" max="1" width="19.57421875" style="0" customWidth="1"/>
    <col min="2" max="2" width="24.421875" style="0" customWidth="1"/>
    <col min="3" max="3" width="17.8515625" style="0" customWidth="1"/>
    <col min="4" max="4" width="14.28125" style="0" customWidth="1"/>
    <col min="5" max="5" width="16.57421875" style="0" customWidth="1"/>
    <col min="6" max="6" width="12.7109375" style="0" customWidth="1"/>
    <col min="7" max="7" width="16.00390625" style="0" customWidth="1"/>
    <col min="8" max="8" width="10.421875" style="0" customWidth="1"/>
    <col min="9" max="10" width="16.28125" style="0" customWidth="1"/>
    <col min="11" max="12" width="20.57421875" style="0" customWidth="1"/>
    <col min="13" max="13" width="28.00390625" style="0" customWidth="1"/>
    <col min="14" max="14" width="3.00390625" style="0" customWidth="1"/>
  </cols>
  <sheetData>
    <row r="1" spans="1:14" ht="26.25" customHeight="1">
      <c r="A1" s="31"/>
      <c r="B1" s="31"/>
      <c r="C1" s="31"/>
      <c r="D1" s="31"/>
      <c r="E1" s="31"/>
      <c r="F1" s="31"/>
      <c r="G1" s="31"/>
      <c r="H1" s="31"/>
      <c r="I1" s="31"/>
      <c r="J1" s="31"/>
      <c r="K1" s="31"/>
      <c r="L1" s="31"/>
      <c r="M1" s="31"/>
      <c r="N1" s="31"/>
    </row>
    <row r="2" spans="1:14" ht="15.75" customHeight="1">
      <c r="A2" s="162" t="s">
        <v>246</v>
      </c>
      <c r="B2" s="31"/>
      <c r="C2" s="31"/>
      <c r="D2" s="31"/>
      <c r="E2" s="31"/>
      <c r="F2" s="31"/>
      <c r="G2" s="31"/>
      <c r="H2" s="31"/>
      <c r="I2" s="31"/>
      <c r="J2" s="31"/>
      <c r="K2" s="31"/>
      <c r="L2" s="31"/>
      <c r="M2" s="31"/>
      <c r="N2" s="31"/>
    </row>
    <row r="3" spans="1:14" ht="16.5" customHeight="1">
      <c r="A3" s="205" t="s">
        <v>245</v>
      </c>
      <c r="B3" s="31"/>
      <c r="C3" s="31"/>
      <c r="D3" s="31"/>
      <c r="E3" s="31"/>
      <c r="F3" s="31"/>
      <c r="G3" s="31"/>
      <c r="H3" s="31"/>
      <c r="I3" s="31"/>
      <c r="J3" s="31"/>
      <c r="K3" s="31"/>
      <c r="L3" s="31"/>
      <c r="M3" s="31"/>
      <c r="N3" s="31"/>
    </row>
    <row r="4" spans="1:14" ht="15" customHeight="1">
      <c r="A4" s="206" t="s">
        <v>244</v>
      </c>
      <c r="B4" s="31"/>
      <c r="C4" s="31"/>
      <c r="D4" s="31"/>
      <c r="E4" s="31"/>
      <c r="F4" s="31"/>
      <c r="G4" s="31"/>
      <c r="H4" s="31"/>
      <c r="I4" s="31"/>
      <c r="J4" s="31"/>
      <c r="K4" s="31"/>
      <c r="L4" s="31"/>
      <c r="M4" s="31"/>
      <c r="N4" s="31"/>
    </row>
    <row r="5" spans="1:14" ht="15" customHeight="1">
      <c r="A5" s="207" t="s">
        <v>310</v>
      </c>
      <c r="B5" s="154" t="s">
        <v>244</v>
      </c>
      <c r="C5" s="31"/>
      <c r="D5" s="31"/>
      <c r="E5" s="31"/>
      <c r="F5" s="31"/>
      <c r="G5" s="31"/>
      <c r="H5" s="31"/>
      <c r="I5" s="31"/>
      <c r="J5" s="31"/>
      <c r="K5" s="31"/>
      <c r="L5" s="31"/>
      <c r="M5" s="31"/>
      <c r="N5" s="31"/>
    </row>
    <row r="6" spans="1:14" ht="18">
      <c r="A6" s="31"/>
      <c r="B6" s="154"/>
      <c r="C6" s="31"/>
      <c r="D6" s="31"/>
      <c r="E6" s="31"/>
      <c r="F6" s="31"/>
      <c r="G6" s="31"/>
      <c r="H6" s="31"/>
      <c r="I6" s="31"/>
      <c r="J6" s="31"/>
      <c r="K6" s="31"/>
      <c r="L6" s="31"/>
      <c r="M6" s="31"/>
      <c r="N6" s="31"/>
    </row>
    <row r="7" spans="1:14" ht="12.75">
      <c r="A7" s="10" t="s">
        <v>20</v>
      </c>
      <c r="B7" s="414" t="s">
        <v>322</v>
      </c>
      <c r="C7" s="414"/>
      <c r="D7" s="414"/>
      <c r="E7" s="31"/>
      <c r="F7" s="31"/>
      <c r="G7" s="31"/>
      <c r="H7" s="31"/>
      <c r="I7" s="31"/>
      <c r="J7" s="31"/>
      <c r="K7" s="31"/>
      <c r="L7" s="31"/>
      <c r="M7" s="31"/>
      <c r="N7" s="31"/>
    </row>
    <row r="8" spans="1:14" ht="12.75">
      <c r="A8" s="7" t="s">
        <v>264</v>
      </c>
      <c r="B8" s="416" t="s">
        <v>265</v>
      </c>
      <c r="C8" s="414"/>
      <c r="D8" s="414"/>
      <c r="E8" s="31"/>
      <c r="F8" s="31"/>
      <c r="G8" s="31"/>
      <c r="H8" s="31"/>
      <c r="I8" s="31"/>
      <c r="J8" s="31"/>
      <c r="K8" s="31"/>
      <c r="L8" s="31"/>
      <c r="M8" s="31"/>
      <c r="N8" s="31"/>
    </row>
    <row r="9" spans="1:14" ht="12.75">
      <c r="A9" s="10" t="s">
        <v>560</v>
      </c>
      <c r="B9" s="379" t="s">
        <v>251</v>
      </c>
      <c r="C9" s="247"/>
      <c r="D9" s="247"/>
      <c r="E9" s="31"/>
      <c r="F9" s="31"/>
      <c r="G9" s="31"/>
      <c r="H9" s="31"/>
      <c r="I9" s="31"/>
      <c r="J9" s="31"/>
      <c r="K9" s="31"/>
      <c r="L9" s="31"/>
      <c r="M9" s="31"/>
      <c r="N9" s="31"/>
    </row>
    <row r="10" spans="1:14" ht="12.75">
      <c r="A10" s="10" t="s">
        <v>266</v>
      </c>
      <c r="B10" s="379" t="s">
        <v>251</v>
      </c>
      <c r="C10" s="247"/>
      <c r="D10" s="247"/>
      <c r="E10" s="31"/>
      <c r="F10" s="31"/>
      <c r="G10" s="31"/>
      <c r="H10" s="31"/>
      <c r="I10" s="31"/>
      <c r="J10" s="31"/>
      <c r="K10" s="10"/>
      <c r="L10" s="10"/>
      <c r="M10" s="10"/>
      <c r="N10" s="31"/>
    </row>
    <row r="11" spans="1:14" ht="12.75">
      <c r="A11" s="10"/>
      <c r="B11" s="247"/>
      <c r="C11" s="247"/>
      <c r="D11" s="247"/>
      <c r="E11" s="31"/>
      <c r="F11" s="31"/>
      <c r="G11" s="31"/>
      <c r="H11" s="31"/>
      <c r="I11" s="31"/>
      <c r="J11" s="31"/>
      <c r="K11" s="10"/>
      <c r="L11" s="10"/>
      <c r="M11" s="10"/>
      <c r="N11" s="31"/>
    </row>
    <row r="12" spans="1:14" ht="12.75">
      <c r="A12" s="7" t="s">
        <v>303</v>
      </c>
      <c r="B12" s="246" t="s">
        <v>248</v>
      </c>
      <c r="C12" s="49"/>
      <c r="D12" s="49"/>
      <c r="E12" s="31"/>
      <c r="F12" s="31"/>
      <c r="G12" s="31"/>
      <c r="H12" s="31"/>
      <c r="I12" s="31"/>
      <c r="J12" s="31"/>
      <c r="K12" s="31"/>
      <c r="L12" s="31"/>
      <c r="M12" s="31"/>
      <c r="N12" s="31"/>
    </row>
    <row r="13" spans="1:14" ht="12.75">
      <c r="A13" s="10" t="s">
        <v>304</v>
      </c>
      <c r="B13" s="246" t="s">
        <v>241</v>
      </c>
      <c r="C13" s="49"/>
      <c r="D13" s="49"/>
      <c r="E13" s="31"/>
      <c r="F13" s="31"/>
      <c r="G13" s="31"/>
      <c r="H13" s="31"/>
      <c r="I13" s="31"/>
      <c r="J13" s="31"/>
      <c r="K13" s="31"/>
      <c r="L13" s="31"/>
      <c r="M13" s="31"/>
      <c r="N13" s="31"/>
    </row>
    <row r="14" spans="1:14" ht="12.75">
      <c r="A14" s="31"/>
      <c r="B14" s="49"/>
      <c r="C14" s="49"/>
      <c r="D14" s="49"/>
      <c r="E14" s="31"/>
      <c r="F14" s="31"/>
      <c r="G14" s="31"/>
      <c r="H14" s="31"/>
      <c r="I14" s="31"/>
      <c r="J14" s="31"/>
      <c r="K14" s="31"/>
      <c r="L14" s="31"/>
      <c r="M14" s="31"/>
      <c r="N14" s="31"/>
    </row>
    <row r="15" spans="1:14" ht="12.75">
      <c r="A15" s="10" t="s">
        <v>302</v>
      </c>
      <c r="B15" s="415" t="s">
        <v>305</v>
      </c>
      <c r="C15" s="415"/>
      <c r="D15" s="415"/>
      <c r="E15" s="31"/>
      <c r="F15" s="31"/>
      <c r="G15" s="31"/>
      <c r="H15" s="31"/>
      <c r="I15" s="31"/>
      <c r="J15" s="31"/>
      <c r="K15" s="31"/>
      <c r="L15" s="31"/>
      <c r="M15" s="31"/>
      <c r="N15" s="31"/>
    </row>
    <row r="16" spans="1:14" ht="12.75">
      <c r="A16" s="10" t="s">
        <v>560</v>
      </c>
      <c r="B16" s="248" t="s">
        <v>251</v>
      </c>
      <c r="C16" s="49"/>
      <c r="D16" s="49"/>
      <c r="E16" s="31"/>
      <c r="F16" s="31"/>
      <c r="G16" s="31"/>
      <c r="H16" s="31"/>
      <c r="I16" s="31"/>
      <c r="J16" s="31"/>
      <c r="K16" s="31"/>
      <c r="L16" s="31"/>
      <c r="M16" s="31"/>
      <c r="N16" s="31"/>
    </row>
    <row r="17" spans="1:14" ht="12.75">
      <c r="A17" s="10" t="s">
        <v>266</v>
      </c>
      <c r="B17" s="248" t="s">
        <v>251</v>
      </c>
      <c r="C17" s="49"/>
      <c r="D17" s="247"/>
      <c r="E17" s="247"/>
      <c r="F17" s="247"/>
      <c r="G17" s="247"/>
      <c r="H17" s="247"/>
      <c r="I17" s="10"/>
      <c r="J17" s="10"/>
      <c r="K17" s="10"/>
      <c r="L17" s="10"/>
      <c r="M17" s="31"/>
      <c r="N17" s="31"/>
    </row>
    <row r="18" spans="1:14" ht="12.75">
      <c r="A18" s="10"/>
      <c r="B18" s="10"/>
      <c r="C18" s="31"/>
      <c r="D18" s="10"/>
      <c r="E18" s="10"/>
      <c r="F18" s="10"/>
      <c r="G18" s="10"/>
      <c r="H18" s="10"/>
      <c r="I18" s="10"/>
      <c r="J18" s="10"/>
      <c r="K18" s="10"/>
      <c r="L18" s="10"/>
      <c r="M18" s="31"/>
      <c r="N18" s="31"/>
    </row>
    <row r="19" spans="1:14" ht="12.75">
      <c r="A19" s="294"/>
      <c r="B19" s="295"/>
      <c r="C19" s="296"/>
      <c r="D19" s="295"/>
      <c r="E19" s="295"/>
      <c r="F19" s="295"/>
      <c r="G19" s="295"/>
      <c r="H19" s="295"/>
      <c r="I19" s="295"/>
      <c r="J19" s="295"/>
      <c r="K19" s="295"/>
      <c r="L19" s="295"/>
      <c r="M19" s="296"/>
      <c r="N19" s="297"/>
    </row>
    <row r="20" spans="1:14" ht="37.5" customHeight="1">
      <c r="A20" s="298"/>
      <c r="B20" s="292" t="s">
        <v>310</v>
      </c>
      <c r="C20" s="293"/>
      <c r="D20" s="293"/>
      <c r="E20" s="293"/>
      <c r="F20" s="293"/>
      <c r="G20" s="293"/>
      <c r="H20" s="293"/>
      <c r="I20" s="293"/>
      <c r="J20" s="293"/>
      <c r="K20" s="293"/>
      <c r="L20" s="293"/>
      <c r="M20" s="293"/>
      <c r="N20" s="299"/>
    </row>
    <row r="21" spans="1:14" ht="12.75">
      <c r="A21" s="334" t="s">
        <v>448</v>
      </c>
      <c r="B21" s="335" t="s">
        <v>446</v>
      </c>
      <c r="C21" s="336" t="s">
        <v>447</v>
      </c>
      <c r="D21" s="337" t="s">
        <v>290</v>
      </c>
      <c r="E21" s="336" t="s">
        <v>445</v>
      </c>
      <c r="F21" s="336" t="s">
        <v>285</v>
      </c>
      <c r="G21" s="336" t="s">
        <v>286</v>
      </c>
      <c r="H21" s="337" t="s">
        <v>288</v>
      </c>
      <c r="I21" s="336" t="s">
        <v>287</v>
      </c>
      <c r="J21" s="336" t="s">
        <v>289</v>
      </c>
      <c r="K21" s="336" t="s">
        <v>253</v>
      </c>
      <c r="L21" s="336" t="s">
        <v>254</v>
      </c>
      <c r="M21" s="336" t="s">
        <v>255</v>
      </c>
      <c r="N21" s="299"/>
    </row>
    <row r="22" spans="1:14" ht="15.75">
      <c r="A22" s="338"/>
      <c r="B22" s="338"/>
      <c r="C22" s="338"/>
      <c r="D22" s="338"/>
      <c r="E22" s="338"/>
      <c r="F22" s="338"/>
      <c r="G22" s="338"/>
      <c r="H22" s="338"/>
      <c r="I22" s="338"/>
      <c r="J22" s="338">
        <f>F22-I22</f>
        <v>0</v>
      </c>
      <c r="K22" s="338"/>
      <c r="L22" s="338"/>
      <c r="M22" s="338"/>
      <c r="N22" s="299"/>
    </row>
    <row r="23" spans="1:14" ht="15.75">
      <c r="A23" s="338"/>
      <c r="B23" s="338"/>
      <c r="C23" s="338"/>
      <c r="D23" s="338"/>
      <c r="E23" s="338"/>
      <c r="F23" s="338"/>
      <c r="G23" s="338"/>
      <c r="H23" s="338"/>
      <c r="I23" s="338"/>
      <c r="J23" s="338"/>
      <c r="K23" s="338"/>
      <c r="L23" s="338"/>
      <c r="M23" s="338"/>
      <c r="N23" s="299"/>
    </row>
    <row r="24" spans="1:14" ht="12.75">
      <c r="A24" s="300"/>
      <c r="B24" s="301"/>
      <c r="C24" s="301"/>
      <c r="D24" s="301"/>
      <c r="E24" s="301"/>
      <c r="F24" s="301"/>
      <c r="G24" s="301"/>
      <c r="H24" s="301"/>
      <c r="I24" s="301"/>
      <c r="J24" s="301"/>
      <c r="K24" s="301"/>
      <c r="L24" s="301"/>
      <c r="M24" s="301"/>
      <c r="N24" s="302"/>
    </row>
  </sheetData>
  <mergeCells count="3">
    <mergeCell ref="B7:D7"/>
    <mergeCell ref="B15:D15"/>
    <mergeCell ref="B8:D8"/>
  </mergeCells>
  <hyperlinks>
    <hyperlink ref="A3" location="Contacts" display="Provider Contacts"/>
    <hyperlink ref="A2" location="Me!A1" display="My Setup"/>
    <hyperlink ref="A4" location="Ins!Insurance_carrier" display="Insurance Provider"/>
    <hyperlink ref="A5" location="Ins_log" display="Insurance Log"/>
  </hyperlinks>
  <printOptions/>
  <pageMargins left="0.5" right="0.5" top="0.5" bottom="1" header="0.5" footer="0.5"/>
  <pageSetup fitToHeight="2" fitToWidth="1" horizontalDpi="600" verticalDpi="600" orientation="landscape" scale="55" r:id="rId2"/>
  <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L206"/>
  <sheetViews>
    <sheetView showGridLines="0" zoomScale="80" zoomScaleNormal="80" workbookViewId="0" topLeftCell="A1">
      <pane xSplit="3" ySplit="6" topLeftCell="D7" activePane="bottomRight" state="frozen"/>
      <selection pane="topLeft" activeCell="A1" sqref="A1"/>
      <selection pane="topRight" activeCell="C1" sqref="C1"/>
      <selection pane="bottomLeft" activeCell="A5" sqref="A5"/>
      <selection pane="bottomRight" activeCell="A6" sqref="A6"/>
    </sheetView>
  </sheetViews>
  <sheetFormatPr defaultColWidth="9.140625" defaultRowHeight="16.5" customHeight="1"/>
  <cols>
    <col min="1" max="1" width="18.421875" style="1" customWidth="1"/>
    <col min="2" max="2" width="12.421875" style="1" customWidth="1"/>
    <col min="3" max="3" width="17.140625" style="1" customWidth="1"/>
    <col min="4" max="4" width="119.421875" style="0" customWidth="1"/>
    <col min="5" max="5" width="4.7109375" style="0" customWidth="1"/>
  </cols>
  <sheetData>
    <row r="1" spans="1:5" ht="27.75" customHeight="1">
      <c r="A1" s="11"/>
      <c r="B1" s="101" t="s">
        <v>342</v>
      </c>
      <c r="C1" s="319"/>
      <c r="D1" s="101"/>
      <c r="E1" s="31"/>
    </row>
    <row r="2" spans="1:5" ht="16.5" customHeight="1">
      <c r="A2" s="356"/>
      <c r="B2" s="133"/>
      <c r="C2" s="319"/>
      <c r="D2" s="101"/>
      <c r="E2" s="31"/>
    </row>
    <row r="3" spans="1:5" ht="16.5" customHeight="1">
      <c r="A3" s="356"/>
      <c r="B3" s="11"/>
      <c r="C3" s="319"/>
      <c r="D3" s="101"/>
      <c r="E3" s="31"/>
    </row>
    <row r="4" spans="1:12" ht="16.5" customHeight="1">
      <c r="A4" s="11"/>
      <c r="B4" s="11"/>
      <c r="C4" s="319"/>
      <c r="D4" s="101"/>
      <c r="E4" s="31"/>
      <c r="L4" s="356" t="s">
        <v>325</v>
      </c>
    </row>
    <row r="5" spans="1:12" ht="56.25" customHeight="1">
      <c r="A5" s="11"/>
      <c r="B5" s="11"/>
      <c r="C5" s="319"/>
      <c r="D5" s="101"/>
      <c r="E5" s="31"/>
      <c r="L5" s="356" t="s">
        <v>117</v>
      </c>
    </row>
    <row r="6" spans="1:5" ht="34.5" customHeight="1">
      <c r="A6" s="158" t="s">
        <v>325</v>
      </c>
      <c r="B6" s="158" t="s">
        <v>28</v>
      </c>
      <c r="C6" s="156" t="s">
        <v>664</v>
      </c>
      <c r="D6" s="157" t="s">
        <v>5</v>
      </c>
      <c r="E6" s="31"/>
    </row>
    <row r="7" spans="1:5" ht="29.25" customHeight="1">
      <c r="A7" s="159" t="s">
        <v>117</v>
      </c>
      <c r="B7" s="155"/>
      <c r="C7" s="155" t="s">
        <v>395</v>
      </c>
      <c r="D7" s="321" t="s">
        <v>119</v>
      </c>
      <c r="E7" s="31"/>
    </row>
    <row r="8" spans="1:5" ht="29.25" customHeight="1">
      <c r="A8" s="159" t="s">
        <v>117</v>
      </c>
      <c r="B8" s="159" t="s">
        <v>117</v>
      </c>
      <c r="C8" s="155" t="s">
        <v>395</v>
      </c>
      <c r="D8" s="322" t="s">
        <v>9</v>
      </c>
      <c r="E8" s="31"/>
    </row>
    <row r="9" spans="1:5" ht="29.25" customHeight="1">
      <c r="A9" s="159" t="s">
        <v>117</v>
      </c>
      <c r="B9" s="155"/>
      <c r="C9" s="155" t="s">
        <v>395</v>
      </c>
      <c r="D9" s="322" t="s">
        <v>10</v>
      </c>
      <c r="E9" s="31"/>
    </row>
    <row r="10" spans="1:5" ht="29.25" customHeight="1">
      <c r="A10" s="155"/>
      <c r="B10" s="155"/>
      <c r="C10" s="155" t="s">
        <v>395</v>
      </c>
      <c r="D10" s="322" t="s">
        <v>34</v>
      </c>
      <c r="E10" s="31"/>
    </row>
    <row r="11" spans="1:5" ht="29.25" customHeight="1">
      <c r="A11" s="159" t="s">
        <v>117</v>
      </c>
      <c r="B11" s="155"/>
      <c r="C11" s="155" t="s">
        <v>395</v>
      </c>
      <c r="D11" s="323" t="s">
        <v>389</v>
      </c>
      <c r="E11" s="31"/>
    </row>
    <row r="12" spans="1:5" ht="29.25" customHeight="1">
      <c r="A12" s="155"/>
      <c r="B12" s="155"/>
      <c r="C12" s="155" t="s">
        <v>395</v>
      </c>
      <c r="D12" s="321" t="s">
        <v>82</v>
      </c>
      <c r="E12" s="31"/>
    </row>
    <row r="13" spans="1:5" ht="29.25" customHeight="1">
      <c r="A13" s="155"/>
      <c r="B13" s="155"/>
      <c r="C13" s="155" t="s">
        <v>395</v>
      </c>
      <c r="D13" s="322" t="s">
        <v>35</v>
      </c>
      <c r="E13" s="31"/>
    </row>
    <row r="14" spans="1:5" ht="29.25" customHeight="1">
      <c r="A14" s="159" t="s">
        <v>117</v>
      </c>
      <c r="B14" s="155"/>
      <c r="C14" s="155" t="s">
        <v>395</v>
      </c>
      <c r="D14" s="322" t="s">
        <v>36</v>
      </c>
      <c r="E14" s="31"/>
    </row>
    <row r="15" spans="1:5" ht="29.25" customHeight="1">
      <c r="A15" s="155"/>
      <c r="B15" s="155"/>
      <c r="C15" s="155" t="s">
        <v>395</v>
      </c>
      <c r="D15" s="322" t="s">
        <v>37</v>
      </c>
      <c r="E15" s="31"/>
    </row>
    <row r="16" spans="1:5" ht="29.25" customHeight="1">
      <c r="A16" s="159" t="s">
        <v>117</v>
      </c>
      <c r="B16" s="155"/>
      <c r="C16" s="155" t="s">
        <v>395</v>
      </c>
      <c r="D16" s="321" t="s">
        <v>116</v>
      </c>
      <c r="E16" s="31"/>
    </row>
    <row r="17" spans="1:5" ht="29.25" customHeight="1">
      <c r="A17" s="155"/>
      <c r="B17" s="155"/>
      <c r="C17" s="155" t="s">
        <v>395</v>
      </c>
      <c r="D17" s="322" t="s">
        <v>38</v>
      </c>
      <c r="E17" s="31"/>
    </row>
    <row r="18" spans="1:5" ht="29.25" customHeight="1">
      <c r="A18" s="155"/>
      <c r="B18" s="155"/>
      <c r="C18" s="155" t="s">
        <v>395</v>
      </c>
      <c r="D18" s="321" t="s">
        <v>115</v>
      </c>
      <c r="E18" s="31"/>
    </row>
    <row r="19" spans="1:5" ht="29.25" customHeight="1">
      <c r="A19" s="155"/>
      <c r="B19" s="155"/>
      <c r="C19" s="155" t="s">
        <v>395</v>
      </c>
      <c r="D19" s="323" t="s">
        <v>390</v>
      </c>
      <c r="E19" s="31"/>
    </row>
    <row r="20" spans="1:5" ht="29.25" customHeight="1">
      <c r="A20" s="155"/>
      <c r="B20" s="155"/>
      <c r="C20" s="155" t="s">
        <v>395</v>
      </c>
      <c r="D20" s="322" t="s">
        <v>39</v>
      </c>
      <c r="E20" s="31"/>
    </row>
    <row r="21" spans="1:5" ht="29.25" customHeight="1">
      <c r="A21" s="155"/>
      <c r="B21" s="155"/>
      <c r="C21" s="155" t="s">
        <v>395</v>
      </c>
      <c r="D21" s="321" t="s">
        <v>114</v>
      </c>
      <c r="E21" s="31"/>
    </row>
    <row r="22" spans="1:5" ht="29.25" customHeight="1">
      <c r="A22" s="155"/>
      <c r="B22" s="155"/>
      <c r="C22" s="155" t="s">
        <v>395</v>
      </c>
      <c r="D22" s="322" t="s">
        <v>40</v>
      </c>
      <c r="E22" s="31"/>
    </row>
    <row r="23" spans="1:5" ht="29.25" customHeight="1">
      <c r="A23" s="155"/>
      <c r="B23" s="155"/>
      <c r="C23" s="155" t="s">
        <v>395</v>
      </c>
      <c r="D23" s="322" t="s">
        <v>41</v>
      </c>
      <c r="E23" s="31"/>
    </row>
    <row r="24" spans="1:5" ht="29.25" customHeight="1">
      <c r="A24" s="155"/>
      <c r="B24" s="155"/>
      <c r="C24" s="155" t="s">
        <v>395</v>
      </c>
      <c r="D24" s="322" t="s">
        <v>42</v>
      </c>
      <c r="E24" s="31"/>
    </row>
    <row r="25" spans="1:5" ht="29.25" customHeight="1">
      <c r="A25" s="155"/>
      <c r="B25" s="155"/>
      <c r="C25" s="155" t="s">
        <v>395</v>
      </c>
      <c r="D25" s="322" t="s">
        <v>72</v>
      </c>
      <c r="E25" s="31"/>
    </row>
    <row r="26" spans="1:5" ht="29.25" customHeight="1">
      <c r="A26" s="155"/>
      <c r="B26" s="155"/>
      <c r="C26" s="155" t="s">
        <v>395</v>
      </c>
      <c r="D26" s="322" t="s">
        <v>84</v>
      </c>
      <c r="E26" s="31"/>
    </row>
    <row r="27" spans="1:5" ht="29.25" customHeight="1">
      <c r="A27" s="155"/>
      <c r="B27" s="155"/>
      <c r="C27" s="155" t="s">
        <v>395</v>
      </c>
      <c r="D27" s="322" t="s">
        <v>91</v>
      </c>
      <c r="E27" s="31"/>
    </row>
    <row r="28" spans="1:5" ht="29.25" customHeight="1">
      <c r="A28" s="155"/>
      <c r="B28" s="155"/>
      <c r="C28" s="155" t="s">
        <v>113</v>
      </c>
      <c r="D28" s="322" t="s">
        <v>93</v>
      </c>
      <c r="E28" s="31"/>
    </row>
    <row r="29" spans="1:5" ht="29.25" customHeight="1">
      <c r="A29" s="155"/>
      <c r="B29" s="155"/>
      <c r="C29" s="155" t="s">
        <v>92</v>
      </c>
      <c r="D29" s="322" t="s">
        <v>83</v>
      </c>
      <c r="E29" s="31"/>
    </row>
    <row r="30" spans="1:5" ht="29.25" customHeight="1">
      <c r="A30" s="155"/>
      <c r="B30" s="155"/>
      <c r="C30" s="155" t="s">
        <v>92</v>
      </c>
      <c r="D30" s="322" t="s">
        <v>85</v>
      </c>
      <c r="E30" s="31"/>
    </row>
    <row r="31" spans="1:5" ht="29.25" customHeight="1">
      <c r="A31" s="155"/>
      <c r="B31" s="155"/>
      <c r="C31" s="155" t="s">
        <v>92</v>
      </c>
      <c r="D31" s="322" t="s">
        <v>87</v>
      </c>
      <c r="E31" s="31"/>
    </row>
    <row r="32" spans="1:5" ht="29.25" customHeight="1">
      <c r="A32" s="155"/>
      <c r="B32" s="155"/>
      <c r="C32" s="155" t="s">
        <v>92</v>
      </c>
      <c r="D32" s="322" t="s">
        <v>88</v>
      </c>
      <c r="E32" s="31"/>
    </row>
    <row r="33" spans="1:5" ht="29.25" customHeight="1">
      <c r="A33" s="155"/>
      <c r="B33" s="155"/>
      <c r="C33" s="155" t="s">
        <v>92</v>
      </c>
      <c r="D33" s="322" t="s">
        <v>89</v>
      </c>
      <c r="E33" s="31"/>
    </row>
    <row r="34" spans="1:5" ht="29.25" customHeight="1">
      <c r="A34" s="155"/>
      <c r="B34" s="155"/>
      <c r="C34" s="155" t="s">
        <v>92</v>
      </c>
      <c r="D34" s="322" t="s">
        <v>90</v>
      </c>
      <c r="E34" s="31"/>
    </row>
    <row r="35" spans="1:5" ht="29.25" customHeight="1">
      <c r="A35" s="155"/>
      <c r="B35" s="155"/>
      <c r="C35" s="320" t="s">
        <v>79</v>
      </c>
      <c r="D35" s="322" t="s">
        <v>0</v>
      </c>
      <c r="E35" s="31"/>
    </row>
    <row r="36" spans="1:5" ht="29.25" customHeight="1">
      <c r="A36" s="155"/>
      <c r="B36" s="155"/>
      <c r="C36" s="155" t="s">
        <v>79</v>
      </c>
      <c r="D36" s="322" t="s">
        <v>3</v>
      </c>
      <c r="E36" s="31"/>
    </row>
    <row r="37" spans="1:5" ht="29.25" customHeight="1">
      <c r="A37" s="155"/>
      <c r="B37" s="155"/>
      <c r="C37" s="155" t="s">
        <v>79</v>
      </c>
      <c r="D37" s="322" t="s">
        <v>4</v>
      </c>
      <c r="E37" s="31"/>
    </row>
    <row r="38" spans="1:5" ht="29.25" customHeight="1">
      <c r="A38" s="155"/>
      <c r="B38" s="155"/>
      <c r="C38" s="155" t="s">
        <v>81</v>
      </c>
      <c r="D38" s="321" t="s">
        <v>111</v>
      </c>
      <c r="E38" s="31"/>
    </row>
    <row r="39" spans="1:5" ht="29.25" customHeight="1">
      <c r="A39" s="155"/>
      <c r="B39" s="155"/>
      <c r="C39" s="155" t="s">
        <v>81</v>
      </c>
      <c r="D39" s="322" t="s">
        <v>110</v>
      </c>
      <c r="E39" s="31"/>
    </row>
    <row r="40" spans="1:5" ht="29.25" customHeight="1">
      <c r="A40" s="155"/>
      <c r="B40" s="155"/>
      <c r="C40" s="155" t="s">
        <v>81</v>
      </c>
      <c r="D40" s="322" t="s">
        <v>112</v>
      </c>
      <c r="E40" s="31"/>
    </row>
    <row r="41" spans="1:5" ht="29.25" customHeight="1">
      <c r="A41" s="155"/>
      <c r="B41" s="155"/>
      <c r="C41" s="155" t="s">
        <v>77</v>
      </c>
      <c r="D41" s="322" t="s">
        <v>741</v>
      </c>
      <c r="E41" s="31"/>
    </row>
    <row r="42" spans="1:5" ht="29.25" customHeight="1">
      <c r="A42" s="155"/>
      <c r="B42" s="155"/>
      <c r="C42" s="155" t="s">
        <v>77</v>
      </c>
      <c r="D42" s="322" t="s">
        <v>43</v>
      </c>
      <c r="E42" s="31"/>
    </row>
    <row r="43" spans="1:5" ht="29.25" customHeight="1">
      <c r="A43" s="155"/>
      <c r="B43" s="155"/>
      <c r="C43" s="155" t="s">
        <v>77</v>
      </c>
      <c r="D43" s="322" t="s">
        <v>75</v>
      </c>
      <c r="E43" s="31"/>
    </row>
    <row r="44" spans="1:5" ht="29.25" customHeight="1">
      <c r="A44" s="155"/>
      <c r="B44" s="155"/>
      <c r="C44" s="155" t="s">
        <v>6</v>
      </c>
      <c r="D44" s="322" t="s">
        <v>739</v>
      </c>
      <c r="E44" s="31"/>
    </row>
    <row r="45" spans="1:5" ht="29.25" customHeight="1">
      <c r="A45" s="155"/>
      <c r="B45" s="155"/>
      <c r="C45" s="155" t="s">
        <v>554</v>
      </c>
      <c r="D45" s="322" t="s">
        <v>2</v>
      </c>
      <c r="E45" s="31"/>
    </row>
    <row r="46" spans="1:5" ht="29.25" customHeight="1">
      <c r="A46" s="155"/>
      <c r="B46" s="155"/>
      <c r="C46" s="155" t="s">
        <v>554</v>
      </c>
      <c r="D46" s="321" t="s">
        <v>118</v>
      </c>
      <c r="E46" s="31"/>
    </row>
    <row r="47" spans="1:5" ht="29.25" customHeight="1">
      <c r="A47" s="155"/>
      <c r="B47" s="155"/>
      <c r="C47" s="155" t="s">
        <v>554</v>
      </c>
      <c r="D47" s="322" t="s">
        <v>8</v>
      </c>
      <c r="E47" s="31"/>
    </row>
    <row r="48" spans="1:5" ht="29.25" customHeight="1">
      <c r="A48" s="155"/>
      <c r="B48" s="155"/>
      <c r="C48" s="155" t="s">
        <v>554</v>
      </c>
      <c r="D48" s="322" t="s">
        <v>33</v>
      </c>
      <c r="E48" s="31"/>
    </row>
    <row r="49" spans="1:5" ht="29.25" customHeight="1">
      <c r="A49" s="155"/>
      <c r="B49" s="155"/>
      <c r="C49" s="155" t="s">
        <v>78</v>
      </c>
      <c r="D49" s="322" t="s">
        <v>74</v>
      </c>
      <c r="E49" s="31"/>
    </row>
    <row r="50" spans="1:5" ht="29.25" customHeight="1">
      <c r="A50" s="155"/>
      <c r="B50" s="155"/>
      <c r="C50" s="155" t="s">
        <v>7</v>
      </c>
      <c r="D50" s="322" t="s">
        <v>740</v>
      </c>
      <c r="E50" s="31"/>
    </row>
    <row r="51" spans="1:5" ht="29.25" customHeight="1">
      <c r="A51" s="155"/>
      <c r="B51" s="155"/>
      <c r="C51" s="155" t="s">
        <v>80</v>
      </c>
      <c r="D51" s="322" t="s">
        <v>1</v>
      </c>
      <c r="E51" s="31"/>
    </row>
    <row r="52" spans="1:5" ht="29.25" customHeight="1">
      <c r="A52" s="155"/>
      <c r="B52" s="155"/>
      <c r="C52" s="155" t="s">
        <v>80</v>
      </c>
      <c r="D52" s="322" t="s">
        <v>86</v>
      </c>
      <c r="E52" s="31"/>
    </row>
    <row r="53" spans="1:5" ht="29.25" customHeight="1">
      <c r="A53" s="155"/>
      <c r="B53" s="155"/>
      <c r="C53" s="320" t="s">
        <v>76</v>
      </c>
      <c r="D53" s="321" t="s">
        <v>44</v>
      </c>
      <c r="E53" s="31"/>
    </row>
    <row r="54" spans="1:5" ht="29.25" customHeight="1">
      <c r="A54" s="155"/>
      <c r="B54" s="155"/>
      <c r="C54" s="155" t="s">
        <v>76</v>
      </c>
      <c r="D54" s="322" t="s">
        <v>45</v>
      </c>
      <c r="E54" s="31"/>
    </row>
    <row r="55" spans="1:5" ht="29.25" customHeight="1">
      <c r="A55" s="155"/>
      <c r="B55" s="155"/>
      <c r="C55" s="155" t="s">
        <v>76</v>
      </c>
      <c r="D55" s="322" t="s">
        <v>46</v>
      </c>
      <c r="E55" s="31"/>
    </row>
    <row r="56" spans="1:5" ht="29.25" customHeight="1">
      <c r="A56" s="155"/>
      <c r="B56" s="155"/>
      <c r="C56" s="155" t="s">
        <v>76</v>
      </c>
      <c r="D56" s="322" t="s">
        <v>49</v>
      </c>
      <c r="E56" s="31"/>
    </row>
    <row r="57" spans="1:5" ht="29.25" customHeight="1">
      <c r="A57" s="155"/>
      <c r="B57" s="155"/>
      <c r="C57" s="155" t="s">
        <v>76</v>
      </c>
      <c r="D57" s="322" t="s">
        <v>50</v>
      </c>
      <c r="E57" s="31"/>
    </row>
    <row r="58" spans="1:5" ht="29.25" customHeight="1">
      <c r="A58" s="155"/>
      <c r="B58" s="155"/>
      <c r="C58" s="155" t="s">
        <v>76</v>
      </c>
      <c r="D58" s="322" t="s">
        <v>51</v>
      </c>
      <c r="E58" s="31"/>
    </row>
    <row r="59" spans="1:5" ht="29.25" customHeight="1">
      <c r="A59" s="155"/>
      <c r="B59" s="155"/>
      <c r="C59" s="155" t="s">
        <v>76</v>
      </c>
      <c r="D59" s="322" t="s">
        <v>52</v>
      </c>
      <c r="E59" s="31"/>
    </row>
    <row r="60" spans="1:5" ht="29.25" customHeight="1">
      <c r="A60" s="155"/>
      <c r="B60" s="155"/>
      <c r="C60" s="155" t="s">
        <v>76</v>
      </c>
      <c r="D60" s="322" t="s">
        <v>53</v>
      </c>
      <c r="E60" s="31"/>
    </row>
    <row r="61" spans="1:5" ht="29.25" customHeight="1">
      <c r="A61" s="155"/>
      <c r="B61" s="155"/>
      <c r="C61" s="155" t="s">
        <v>76</v>
      </c>
      <c r="D61" s="322" t="s">
        <v>54</v>
      </c>
      <c r="E61" s="31"/>
    </row>
    <row r="62" spans="1:5" ht="29.25" customHeight="1">
      <c r="A62" s="155"/>
      <c r="B62" s="155"/>
      <c r="C62" s="155" t="s">
        <v>76</v>
      </c>
      <c r="D62" s="322" t="s">
        <v>55</v>
      </c>
      <c r="E62" s="31"/>
    </row>
    <row r="63" spans="1:5" ht="29.25" customHeight="1">
      <c r="A63" s="155"/>
      <c r="B63" s="155"/>
      <c r="C63" s="155" t="s">
        <v>76</v>
      </c>
      <c r="D63" s="322" t="s">
        <v>56</v>
      </c>
      <c r="E63" s="31"/>
    </row>
    <row r="64" spans="1:5" ht="29.25" customHeight="1">
      <c r="A64" s="155"/>
      <c r="B64" s="155"/>
      <c r="C64" s="155" t="s">
        <v>76</v>
      </c>
      <c r="D64" s="322" t="s">
        <v>57</v>
      </c>
      <c r="E64" s="31"/>
    </row>
    <row r="65" spans="1:5" ht="29.25" customHeight="1">
      <c r="A65" s="155"/>
      <c r="B65" s="155"/>
      <c r="C65" s="155" t="s">
        <v>76</v>
      </c>
      <c r="D65" s="322" t="s">
        <v>58</v>
      </c>
      <c r="E65" s="31"/>
    </row>
    <row r="66" spans="1:5" ht="29.25" customHeight="1">
      <c r="A66" s="155"/>
      <c r="B66" s="155"/>
      <c r="C66" s="155" t="s">
        <v>76</v>
      </c>
      <c r="D66" s="322" t="s">
        <v>59</v>
      </c>
      <c r="E66" s="31"/>
    </row>
    <row r="67" spans="1:5" ht="29.25" customHeight="1">
      <c r="A67" s="155"/>
      <c r="B67" s="155"/>
      <c r="C67" s="155" t="s">
        <v>76</v>
      </c>
      <c r="D67" s="322" t="s">
        <v>60</v>
      </c>
      <c r="E67" s="31"/>
    </row>
    <row r="68" spans="1:5" ht="29.25" customHeight="1">
      <c r="A68" s="155"/>
      <c r="B68" s="155"/>
      <c r="C68" s="155" t="s">
        <v>76</v>
      </c>
      <c r="D68" s="322" t="s">
        <v>61</v>
      </c>
      <c r="E68" s="31"/>
    </row>
    <row r="69" spans="1:5" ht="29.25" customHeight="1">
      <c r="A69" s="155"/>
      <c r="B69" s="155"/>
      <c r="C69" s="155" t="s">
        <v>76</v>
      </c>
      <c r="D69" s="322" t="s">
        <v>62</v>
      </c>
      <c r="E69" s="31"/>
    </row>
    <row r="70" spans="1:5" ht="29.25" customHeight="1">
      <c r="A70" s="155"/>
      <c r="B70" s="155"/>
      <c r="C70" s="155" t="s">
        <v>76</v>
      </c>
      <c r="D70" s="322" t="s">
        <v>63</v>
      </c>
      <c r="E70" s="31"/>
    </row>
    <row r="71" spans="1:5" ht="29.25" customHeight="1">
      <c r="A71" s="155"/>
      <c r="B71" s="155"/>
      <c r="C71" s="155" t="s">
        <v>76</v>
      </c>
      <c r="D71" s="322" t="s">
        <v>64</v>
      </c>
      <c r="E71" s="31"/>
    </row>
    <row r="72" spans="1:5" ht="29.25" customHeight="1">
      <c r="A72" s="155"/>
      <c r="B72" s="155"/>
      <c r="C72" s="155" t="s">
        <v>76</v>
      </c>
      <c r="D72" s="322" t="s">
        <v>65</v>
      </c>
      <c r="E72" s="31"/>
    </row>
    <row r="73" spans="1:5" ht="29.25" customHeight="1">
      <c r="A73" s="155"/>
      <c r="B73" s="155"/>
      <c r="C73" s="155" t="s">
        <v>76</v>
      </c>
      <c r="D73" s="322" t="s">
        <v>66</v>
      </c>
      <c r="E73" s="31"/>
    </row>
    <row r="74" spans="1:5" ht="29.25" customHeight="1">
      <c r="A74" s="155"/>
      <c r="B74" s="155"/>
      <c r="C74" s="155" t="s">
        <v>76</v>
      </c>
      <c r="D74" s="322" t="s">
        <v>73</v>
      </c>
      <c r="E74" s="31"/>
    </row>
    <row r="75" spans="1:5" ht="29.25" customHeight="1">
      <c r="A75" s="155"/>
      <c r="B75" s="155"/>
      <c r="C75" s="155" t="s">
        <v>76</v>
      </c>
      <c r="D75" s="321" t="s">
        <v>71</v>
      </c>
      <c r="E75" s="31"/>
    </row>
    <row r="76" spans="1:5" ht="29.25" customHeight="1">
      <c r="A76" s="155"/>
      <c r="B76" s="155"/>
      <c r="C76" s="159" t="s">
        <v>323</v>
      </c>
      <c r="D76" s="317" t="s">
        <v>324</v>
      </c>
      <c r="E76" s="31"/>
    </row>
    <row r="77" spans="1:5" ht="29.25" customHeight="1">
      <c r="A77" s="155"/>
      <c r="B77" s="155"/>
      <c r="C77" s="159" t="s">
        <v>77</v>
      </c>
      <c r="D77" s="322" t="s">
        <v>101</v>
      </c>
      <c r="E77" s="31"/>
    </row>
    <row r="78" spans="1:5" ht="29.25" customHeight="1">
      <c r="A78" s="155"/>
      <c r="B78" s="155"/>
      <c r="C78" s="159" t="s">
        <v>113</v>
      </c>
      <c r="D78" s="322" t="s">
        <v>102</v>
      </c>
      <c r="E78" s="31"/>
    </row>
    <row r="79" spans="1:5" ht="29.25" customHeight="1">
      <c r="A79" s="155"/>
      <c r="B79" s="155"/>
      <c r="C79" s="159" t="s">
        <v>113</v>
      </c>
      <c r="D79" s="322" t="s">
        <v>103</v>
      </c>
      <c r="E79" s="31"/>
    </row>
    <row r="80" spans="1:5" ht="29.25" customHeight="1">
      <c r="A80" s="155"/>
      <c r="B80" s="155"/>
      <c r="C80" s="159" t="s">
        <v>113</v>
      </c>
      <c r="D80" s="322" t="s">
        <v>104</v>
      </c>
      <c r="E80" s="31"/>
    </row>
    <row r="81" spans="1:5" ht="29.25" customHeight="1">
      <c r="A81" s="155"/>
      <c r="B81" s="155"/>
      <c r="C81" s="159" t="s">
        <v>113</v>
      </c>
      <c r="D81" s="322" t="s">
        <v>105</v>
      </c>
      <c r="E81" s="31"/>
    </row>
    <row r="82" spans="1:5" ht="29.25" customHeight="1">
      <c r="A82" s="155"/>
      <c r="B82" s="155"/>
      <c r="C82" s="159" t="s">
        <v>113</v>
      </c>
      <c r="D82" s="322" t="s">
        <v>106</v>
      </c>
      <c r="E82" s="31"/>
    </row>
    <row r="83" spans="1:5" ht="16.5" customHeight="1">
      <c r="A83" s="52"/>
      <c r="B83" s="52"/>
      <c r="C83" s="52"/>
      <c r="D83" s="31"/>
      <c r="E83" s="31"/>
    </row>
    <row r="200" spans="1:4" ht="16.5" customHeight="1">
      <c r="A200" s="158" t="s">
        <v>325</v>
      </c>
      <c r="B200" s="158" t="s">
        <v>28</v>
      </c>
      <c r="C200" s="156" t="s">
        <v>664</v>
      </c>
      <c r="D200" s="157" t="s">
        <v>5</v>
      </c>
    </row>
    <row r="201" spans="1:4" ht="16.5" customHeight="1">
      <c r="A201" s="159" t="s">
        <v>117</v>
      </c>
      <c r="B201" s="155"/>
      <c r="C201" s="155" t="s">
        <v>395</v>
      </c>
      <c r="D201" s="321" t="s">
        <v>119</v>
      </c>
    </row>
    <row r="202" spans="1:4" ht="16.5" customHeight="1">
      <c r="A202" s="159" t="s">
        <v>117</v>
      </c>
      <c r="B202" s="159" t="s">
        <v>117</v>
      </c>
      <c r="C202" s="155" t="s">
        <v>395</v>
      </c>
      <c r="D202" s="322" t="s">
        <v>9</v>
      </c>
    </row>
    <row r="203" spans="1:4" ht="16.5" customHeight="1">
      <c r="A203" s="159" t="s">
        <v>117</v>
      </c>
      <c r="B203" s="155"/>
      <c r="C203" s="155" t="s">
        <v>395</v>
      </c>
      <c r="D203" s="322" t="s">
        <v>10</v>
      </c>
    </row>
    <row r="204" spans="1:4" ht="16.5" customHeight="1">
      <c r="A204" s="159" t="s">
        <v>117</v>
      </c>
      <c r="B204" s="155"/>
      <c r="C204" s="155" t="s">
        <v>395</v>
      </c>
      <c r="D204" s="323" t="s">
        <v>389</v>
      </c>
    </row>
    <row r="205" spans="1:4" ht="16.5" customHeight="1">
      <c r="A205" s="159" t="s">
        <v>117</v>
      </c>
      <c r="B205" s="155"/>
      <c r="C205" s="155" t="s">
        <v>395</v>
      </c>
      <c r="D205" s="322" t="s">
        <v>36</v>
      </c>
    </row>
    <row r="206" spans="1:4" ht="16.5" customHeight="1">
      <c r="A206" s="159" t="s">
        <v>117</v>
      </c>
      <c r="B206" s="155"/>
      <c r="C206" s="155" t="s">
        <v>395</v>
      </c>
      <c r="D206" s="321" t="s">
        <v>116</v>
      </c>
    </row>
  </sheetData>
  <printOptions/>
  <pageMargins left="0.4" right="0.4" top="0.5" bottom="0.5" header="0.25" footer="0.5"/>
  <pageSetup fitToHeight="2" fitToWidth="1" horizontalDpi="600" verticalDpi="600" orientation="portrait" scale="57" r:id="rId2"/>
  <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F17"/>
  <sheetViews>
    <sheetView showGridLines="0" workbookViewId="0" topLeftCell="A1">
      <pane ySplit="6" topLeftCell="BM7" activePane="bottomLeft" state="frozen"/>
      <selection pane="topLeft" activeCell="A1" sqref="A1"/>
      <selection pane="bottomLeft" activeCell="A5" sqref="A5"/>
    </sheetView>
  </sheetViews>
  <sheetFormatPr defaultColWidth="9.140625" defaultRowHeight="28.5" customHeight="1"/>
  <cols>
    <col min="1" max="1" width="14.57421875" style="182" customWidth="1"/>
    <col min="2" max="2" width="15.140625" style="6" customWidth="1"/>
    <col min="3" max="3" width="15.421875" style="6" customWidth="1"/>
    <col min="4" max="4" width="47.140625" style="6" customWidth="1"/>
    <col min="5" max="5" width="76.421875" style="6" customWidth="1"/>
    <col min="6" max="7" width="3.00390625" style="6" customWidth="1"/>
    <col min="8" max="9" width="45.28125" style="6" customWidth="1"/>
    <col min="10" max="70" width="218.421875" style="6" bestFit="1" customWidth="1"/>
    <col min="71" max="71" width="11.140625" style="6" bestFit="1" customWidth="1"/>
    <col min="72" max="16384" width="9.140625" style="6" customWidth="1"/>
  </cols>
  <sheetData>
    <row r="1" spans="1:6" ht="28.5" customHeight="1">
      <c r="A1" s="50"/>
      <c r="B1" s="185"/>
      <c r="C1" s="380" t="s">
        <v>543</v>
      </c>
      <c r="D1" s="185"/>
      <c r="E1" s="185"/>
      <c r="F1" s="185"/>
    </row>
    <row r="2" spans="1:6" ht="16.5" customHeight="1">
      <c r="A2" s="161" t="s">
        <v>339</v>
      </c>
      <c r="B2" s="185"/>
      <c r="C2" s="210"/>
      <c r="D2" s="267"/>
      <c r="E2" s="185"/>
      <c r="F2" s="185"/>
    </row>
    <row r="3" spans="1:6" ht="18" customHeight="1">
      <c r="A3" s="161" t="s">
        <v>544</v>
      </c>
      <c r="B3" s="185"/>
      <c r="C3" s="210"/>
      <c r="D3" s="268" t="s">
        <v>340</v>
      </c>
      <c r="E3" s="185"/>
      <c r="F3" s="185"/>
    </row>
    <row r="4" spans="1:6" ht="18.75" customHeight="1">
      <c r="A4" s="50"/>
      <c r="B4" s="185"/>
      <c r="C4" s="185"/>
      <c r="D4" s="185"/>
      <c r="E4" s="185" t="s">
        <v>341</v>
      </c>
      <c r="F4" s="185"/>
    </row>
    <row r="5" spans="1:6" ht="15.75" customHeight="1">
      <c r="A5" s="181"/>
      <c r="B5" s="185"/>
      <c r="C5" s="185"/>
      <c r="D5" s="185"/>
      <c r="E5" s="185"/>
      <c r="F5" s="185"/>
    </row>
    <row r="6" spans="1:6" ht="15" customHeight="1">
      <c r="A6" s="325" t="s">
        <v>338</v>
      </c>
      <c r="B6" s="244" t="s">
        <v>601</v>
      </c>
      <c r="C6" s="242" t="s">
        <v>542</v>
      </c>
      <c r="D6" s="327" t="s">
        <v>539</v>
      </c>
      <c r="E6" s="324" t="s">
        <v>545</v>
      </c>
      <c r="F6" s="185"/>
    </row>
    <row r="7" spans="1:6" ht="28.5" customHeight="1">
      <c r="A7" s="245" t="s">
        <v>117</v>
      </c>
      <c r="B7" s="245" t="s">
        <v>377</v>
      </c>
      <c r="C7" s="266">
        <v>38231</v>
      </c>
      <c r="D7" s="317" t="s">
        <v>238</v>
      </c>
      <c r="E7" s="322"/>
      <c r="F7" s="185"/>
    </row>
    <row r="8" spans="1:6" ht="28.5" customHeight="1">
      <c r="A8" s="243"/>
      <c r="B8" s="245" t="s">
        <v>377</v>
      </c>
      <c r="C8" s="266"/>
      <c r="D8" s="317" t="s">
        <v>239</v>
      </c>
      <c r="E8" s="322"/>
      <c r="F8" s="185"/>
    </row>
    <row r="9" spans="1:6" ht="28.5" customHeight="1">
      <c r="A9" s="243"/>
      <c r="B9" s="245" t="s">
        <v>377</v>
      </c>
      <c r="C9" s="266"/>
      <c r="D9" s="317" t="s">
        <v>546</v>
      </c>
      <c r="E9" s="322"/>
      <c r="F9" s="185"/>
    </row>
    <row r="10" spans="1:6" ht="28.5" customHeight="1">
      <c r="A10" s="245" t="s">
        <v>117</v>
      </c>
      <c r="B10" s="245" t="s">
        <v>688</v>
      </c>
      <c r="C10" s="266"/>
      <c r="D10" s="323" t="s">
        <v>694</v>
      </c>
      <c r="E10" s="317" t="s">
        <v>695</v>
      </c>
      <c r="F10" s="185"/>
    </row>
    <row r="11" spans="1:6" ht="28.5" customHeight="1">
      <c r="A11" s="245" t="s">
        <v>117</v>
      </c>
      <c r="B11" s="245" t="s">
        <v>688</v>
      </c>
      <c r="C11" s="266"/>
      <c r="D11" s="317" t="s">
        <v>693</v>
      </c>
      <c r="E11" s="323"/>
      <c r="F11" s="185"/>
    </row>
    <row r="12" spans="1:6" ht="28.5" customHeight="1">
      <c r="A12" s="245" t="s">
        <v>117</v>
      </c>
      <c r="B12" s="245" t="s">
        <v>688</v>
      </c>
      <c r="C12" s="266"/>
      <c r="D12" s="317" t="s">
        <v>691</v>
      </c>
      <c r="E12" s="323"/>
      <c r="F12" s="185"/>
    </row>
    <row r="13" spans="1:6" ht="28.5" customHeight="1">
      <c r="A13" s="245" t="s">
        <v>117</v>
      </c>
      <c r="B13" s="245" t="s">
        <v>688</v>
      </c>
      <c r="C13" s="266"/>
      <c r="D13" s="317" t="s">
        <v>690</v>
      </c>
      <c r="E13" s="323"/>
      <c r="F13" s="185"/>
    </row>
    <row r="14" spans="1:6" ht="28.5" customHeight="1">
      <c r="A14" s="245" t="s">
        <v>117</v>
      </c>
      <c r="B14" s="245" t="s">
        <v>688</v>
      </c>
      <c r="C14" s="266"/>
      <c r="D14" s="317" t="s">
        <v>689</v>
      </c>
      <c r="E14" s="323"/>
      <c r="F14" s="185"/>
    </row>
    <row r="15" spans="1:6" ht="28.5" customHeight="1">
      <c r="A15" s="245" t="s">
        <v>117</v>
      </c>
      <c r="B15" s="245" t="s">
        <v>688</v>
      </c>
      <c r="C15" s="266"/>
      <c r="D15" s="317" t="s">
        <v>692</v>
      </c>
      <c r="E15" s="323"/>
      <c r="F15" s="185"/>
    </row>
    <row r="16" spans="1:6" ht="28.5" customHeight="1">
      <c r="A16" s="245" t="s">
        <v>117</v>
      </c>
      <c r="B16" s="245" t="s">
        <v>688</v>
      </c>
      <c r="C16" s="266"/>
      <c r="D16" s="317" t="s">
        <v>394</v>
      </c>
      <c r="E16" s="323"/>
      <c r="F16" s="185"/>
    </row>
    <row r="17" spans="1:6" ht="28.5" customHeight="1">
      <c r="A17" s="326"/>
      <c r="B17" s="185"/>
      <c r="C17" s="185"/>
      <c r="D17" s="185"/>
      <c r="E17" s="185"/>
      <c r="F17" s="185"/>
    </row>
  </sheetData>
  <autoFilter ref="A6:E16"/>
  <hyperlinks>
    <hyperlink ref="A3" location="home_questions" display="Questions"/>
    <hyperlink ref="A2" location="Diary" display="Journal"/>
  </hyperlinks>
  <printOptions/>
  <pageMargins left="0.4" right="0.4" top="0.5" bottom="0.5" header="0.25" footer="0.5"/>
  <pageSetup fitToHeight="1" fitToWidth="1" horizontalDpi="600" verticalDpi="600" orientation="portrait" scale="36" r:id="rId3"/>
  <drawing r:id="rId2"/>
  <legacyDrawing r:id="rId1"/>
</worksheet>
</file>

<file path=xl/worksheets/sheet8.xml><?xml version="1.0" encoding="utf-8"?>
<worksheet xmlns="http://schemas.openxmlformats.org/spreadsheetml/2006/main" xmlns:r="http://schemas.openxmlformats.org/officeDocument/2006/relationships">
  <sheetPr codeName="Sheet9"/>
  <dimension ref="A1:O34"/>
  <sheetViews>
    <sheetView showGridLines="0" zoomScale="80" zoomScaleNormal="8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2.75"/>
  <cols>
    <col min="1" max="1" width="22.7109375" style="107" customWidth="1"/>
    <col min="2" max="2" width="7.140625" style="107" customWidth="1"/>
    <col min="3" max="3" width="12.28125" style="107" customWidth="1"/>
    <col min="4" max="4" width="9.140625" style="107" customWidth="1"/>
    <col min="5" max="5" width="9.7109375" style="107" customWidth="1"/>
    <col min="6" max="8" width="9.140625" style="107" customWidth="1"/>
    <col min="9" max="9" width="11.00390625" style="107" customWidth="1"/>
    <col min="10" max="10" width="9.140625" style="107" customWidth="1"/>
    <col min="11" max="11" width="13.8515625" style="107" customWidth="1"/>
    <col min="12" max="12" width="13.57421875" style="107" customWidth="1"/>
    <col min="13" max="13" width="11.00390625" style="107" customWidth="1"/>
    <col min="14" max="14" width="10.8515625" style="107" customWidth="1"/>
    <col min="15" max="16384" width="9.140625" style="107" customWidth="1"/>
  </cols>
  <sheetData>
    <row r="1" spans="1:15" ht="33" customHeight="1">
      <c r="A1" s="111"/>
      <c r="B1" s="111"/>
      <c r="C1" s="111"/>
      <c r="D1" s="135" t="s">
        <v>172</v>
      </c>
      <c r="E1" s="112"/>
      <c r="F1" s="112"/>
      <c r="G1" s="112"/>
      <c r="H1" s="112"/>
      <c r="I1" s="112"/>
      <c r="J1" s="112"/>
      <c r="K1" s="112"/>
      <c r="L1" s="112"/>
      <c r="M1" s="112"/>
      <c r="N1" s="111"/>
      <c r="O1" s="111"/>
    </row>
    <row r="2" spans="1:15" s="108" customFormat="1" ht="13.5" customHeight="1">
      <c r="A2" s="140"/>
      <c r="B2" s="140"/>
      <c r="C2" s="140"/>
      <c r="D2" s="417"/>
      <c r="E2" s="417"/>
      <c r="F2" s="417"/>
      <c r="G2" s="417"/>
      <c r="H2" s="417"/>
      <c r="I2" s="417"/>
      <c r="J2" s="417"/>
      <c r="K2" s="417"/>
      <c r="L2" s="417"/>
      <c r="M2" s="417"/>
      <c r="N2" s="113"/>
      <c r="O2" s="113"/>
    </row>
    <row r="3" spans="1:15" s="109" customFormat="1" ht="38.25">
      <c r="A3" s="134" t="s">
        <v>142</v>
      </c>
      <c r="B3" s="131" t="s">
        <v>69</v>
      </c>
      <c r="C3" s="134" t="s">
        <v>601</v>
      </c>
      <c r="D3" s="131" t="s">
        <v>131</v>
      </c>
      <c r="E3" s="134" t="s">
        <v>132</v>
      </c>
      <c r="F3" s="131" t="s">
        <v>133</v>
      </c>
      <c r="G3" s="134" t="s">
        <v>134</v>
      </c>
      <c r="H3" s="131" t="s">
        <v>135</v>
      </c>
      <c r="I3" s="134" t="s">
        <v>136</v>
      </c>
      <c r="J3" s="131" t="s">
        <v>137</v>
      </c>
      <c r="K3" s="134" t="s">
        <v>138</v>
      </c>
      <c r="L3" s="131" t="s">
        <v>139</v>
      </c>
      <c r="M3" s="134" t="s">
        <v>140</v>
      </c>
      <c r="N3" s="132" t="s">
        <v>141</v>
      </c>
      <c r="O3" s="114"/>
    </row>
    <row r="4" spans="1:15" ht="12.75">
      <c r="A4" s="110" t="s">
        <v>153</v>
      </c>
      <c r="B4" s="352"/>
      <c r="C4" s="351" t="s">
        <v>68</v>
      </c>
      <c r="D4" s="354"/>
      <c r="E4" s="352"/>
      <c r="F4" s="354"/>
      <c r="G4" s="352"/>
      <c r="H4" s="354"/>
      <c r="I4" s="352"/>
      <c r="J4" s="354"/>
      <c r="K4" s="352"/>
      <c r="L4" s="354"/>
      <c r="M4" s="352"/>
      <c r="N4" s="355"/>
      <c r="O4" s="111"/>
    </row>
    <row r="5" spans="1:15" ht="12.75">
      <c r="A5" s="110" t="s">
        <v>70</v>
      </c>
      <c r="B5" s="352" t="s">
        <v>117</v>
      </c>
      <c r="C5" s="351" t="s">
        <v>68</v>
      </c>
      <c r="D5" s="354"/>
      <c r="E5" s="352"/>
      <c r="F5" s="354"/>
      <c r="G5" s="352"/>
      <c r="H5" s="354"/>
      <c r="I5" s="352"/>
      <c r="J5" s="354"/>
      <c r="K5" s="352"/>
      <c r="L5" s="354"/>
      <c r="M5" s="352"/>
      <c r="N5" s="355"/>
      <c r="O5" s="111"/>
    </row>
    <row r="6" spans="1:15" ht="12.75">
      <c r="A6" s="110" t="s">
        <v>148</v>
      </c>
      <c r="B6" s="352"/>
      <c r="C6" s="351" t="s">
        <v>67</v>
      </c>
      <c r="D6" s="354"/>
      <c r="E6" s="352"/>
      <c r="F6" s="354"/>
      <c r="G6" s="352"/>
      <c r="H6" s="354"/>
      <c r="I6" s="352"/>
      <c r="J6" s="354"/>
      <c r="K6" s="352"/>
      <c r="L6" s="354"/>
      <c r="M6" s="352"/>
      <c r="N6" s="355"/>
      <c r="O6" s="111"/>
    </row>
    <row r="7" spans="1:15" ht="12.75">
      <c r="A7" s="110" t="s">
        <v>160</v>
      </c>
      <c r="B7" s="352"/>
      <c r="C7" s="351" t="s">
        <v>163</v>
      </c>
      <c r="D7" s="354"/>
      <c r="E7" s="352"/>
      <c r="F7" s="354"/>
      <c r="G7" s="352"/>
      <c r="H7" s="354"/>
      <c r="I7" s="352"/>
      <c r="J7" s="354"/>
      <c r="K7" s="352"/>
      <c r="L7" s="354"/>
      <c r="M7" s="352"/>
      <c r="N7" s="355"/>
      <c r="O7" s="111"/>
    </row>
    <row r="8" spans="1:15" ht="13.5" customHeight="1">
      <c r="A8" s="115" t="s">
        <v>156</v>
      </c>
      <c r="B8" s="353"/>
      <c r="C8" s="351" t="s">
        <v>163</v>
      </c>
      <c r="D8" s="354"/>
      <c r="E8" s="352"/>
      <c r="F8" s="354"/>
      <c r="G8" s="352"/>
      <c r="H8" s="354"/>
      <c r="I8" s="352"/>
      <c r="J8" s="354"/>
      <c r="K8" s="352"/>
      <c r="L8" s="354"/>
      <c r="M8" s="352"/>
      <c r="N8" s="355"/>
      <c r="O8" s="111"/>
    </row>
    <row r="9" spans="1:15" ht="13.5" customHeight="1">
      <c r="A9" s="110" t="s">
        <v>161</v>
      </c>
      <c r="B9" s="352"/>
      <c r="C9" s="351" t="s">
        <v>163</v>
      </c>
      <c r="D9" s="354"/>
      <c r="E9" s="352"/>
      <c r="F9" s="354"/>
      <c r="G9" s="352"/>
      <c r="H9" s="354"/>
      <c r="I9" s="352"/>
      <c r="J9" s="354"/>
      <c r="K9" s="352"/>
      <c r="L9" s="354"/>
      <c r="M9" s="352"/>
      <c r="N9" s="355"/>
      <c r="O9" s="111"/>
    </row>
    <row r="10" spans="1:15" ht="12.75">
      <c r="A10" s="110" t="s">
        <v>154</v>
      </c>
      <c r="B10" s="352"/>
      <c r="C10" s="351" t="s">
        <v>163</v>
      </c>
      <c r="D10" s="354"/>
      <c r="E10" s="352"/>
      <c r="F10" s="354"/>
      <c r="G10" s="352"/>
      <c r="H10" s="354"/>
      <c r="I10" s="352"/>
      <c r="J10" s="354"/>
      <c r="K10" s="352"/>
      <c r="L10" s="354"/>
      <c r="M10" s="352"/>
      <c r="N10" s="355"/>
      <c r="O10" s="111"/>
    </row>
    <row r="11" spans="1:15" ht="12.75">
      <c r="A11" s="110" t="s">
        <v>145</v>
      </c>
      <c r="B11" s="352"/>
      <c r="C11" s="351" t="s">
        <v>67</v>
      </c>
      <c r="D11" s="354"/>
      <c r="E11" s="352"/>
      <c r="F11" s="354"/>
      <c r="G11" s="352"/>
      <c r="H11" s="354"/>
      <c r="I11" s="352"/>
      <c r="J11" s="354"/>
      <c r="K11" s="352"/>
      <c r="L11" s="354"/>
      <c r="M11" s="352"/>
      <c r="N11" s="355"/>
      <c r="O11" s="111"/>
    </row>
    <row r="12" spans="1:15" ht="12.75">
      <c r="A12" s="110" t="s">
        <v>150</v>
      </c>
      <c r="B12" s="352"/>
      <c r="C12" s="351" t="s">
        <v>67</v>
      </c>
      <c r="D12" s="354"/>
      <c r="E12" s="352"/>
      <c r="F12" s="354"/>
      <c r="G12" s="352"/>
      <c r="H12" s="354"/>
      <c r="I12" s="352"/>
      <c r="J12" s="354"/>
      <c r="K12" s="352"/>
      <c r="L12" s="354"/>
      <c r="M12" s="352"/>
      <c r="N12" s="355"/>
      <c r="O12" s="111"/>
    </row>
    <row r="13" spans="1:15" ht="12.75">
      <c r="A13" s="110" t="s">
        <v>158</v>
      </c>
      <c r="B13" s="352"/>
      <c r="C13" s="351" t="s">
        <v>163</v>
      </c>
      <c r="D13" s="354"/>
      <c r="E13" s="352"/>
      <c r="F13" s="354"/>
      <c r="G13" s="352"/>
      <c r="H13" s="354"/>
      <c r="I13" s="352"/>
      <c r="J13" s="354"/>
      <c r="K13" s="352"/>
      <c r="L13" s="354"/>
      <c r="M13" s="352"/>
      <c r="N13" s="355"/>
      <c r="O13" s="111"/>
    </row>
    <row r="14" spans="1:15" ht="12.75">
      <c r="A14" s="110" t="s">
        <v>162</v>
      </c>
      <c r="B14" s="352"/>
      <c r="C14" s="351" t="s">
        <v>163</v>
      </c>
      <c r="D14" s="354"/>
      <c r="E14" s="352"/>
      <c r="F14" s="354"/>
      <c r="G14" s="352"/>
      <c r="H14" s="354"/>
      <c r="I14" s="352"/>
      <c r="J14" s="354"/>
      <c r="K14" s="352"/>
      <c r="L14" s="354"/>
      <c r="M14" s="352"/>
      <c r="N14" s="355"/>
      <c r="O14" s="111"/>
    </row>
    <row r="15" spans="1:15" ht="12.75">
      <c r="A15" s="110" t="s">
        <v>164</v>
      </c>
      <c r="B15" s="352"/>
      <c r="C15" s="351" t="s">
        <v>163</v>
      </c>
      <c r="D15" s="354"/>
      <c r="E15" s="352"/>
      <c r="F15" s="354"/>
      <c r="G15" s="352"/>
      <c r="H15" s="354"/>
      <c r="I15" s="352"/>
      <c r="J15" s="354"/>
      <c r="K15" s="352"/>
      <c r="L15" s="354"/>
      <c r="M15" s="352"/>
      <c r="N15" s="355"/>
      <c r="O15" s="111"/>
    </row>
    <row r="16" spans="1:15" ht="12.75">
      <c r="A16" s="110" t="s">
        <v>151</v>
      </c>
      <c r="B16" s="352"/>
      <c r="C16" s="351" t="s">
        <v>67</v>
      </c>
      <c r="D16" s="354"/>
      <c r="E16" s="352"/>
      <c r="F16" s="354"/>
      <c r="G16" s="352"/>
      <c r="H16" s="354"/>
      <c r="I16" s="352"/>
      <c r="J16" s="354"/>
      <c r="K16" s="352"/>
      <c r="L16" s="354"/>
      <c r="M16" s="352"/>
      <c r="N16" s="355"/>
      <c r="O16" s="111"/>
    </row>
    <row r="17" spans="1:15" ht="12.75">
      <c r="A17" s="110" t="s">
        <v>155</v>
      </c>
      <c r="B17" s="352"/>
      <c r="C17" s="351" t="s">
        <v>163</v>
      </c>
      <c r="D17" s="354"/>
      <c r="E17" s="352"/>
      <c r="F17" s="354"/>
      <c r="G17" s="352"/>
      <c r="H17" s="354"/>
      <c r="I17" s="352"/>
      <c r="J17" s="354"/>
      <c r="K17" s="352"/>
      <c r="L17" s="354"/>
      <c r="M17" s="352"/>
      <c r="N17" s="355"/>
      <c r="O17" s="111"/>
    </row>
    <row r="18" spans="1:15" ht="12.75">
      <c r="A18" s="110" t="s">
        <v>399</v>
      </c>
      <c r="B18" s="352"/>
      <c r="C18" s="351" t="s">
        <v>67</v>
      </c>
      <c r="D18" s="354"/>
      <c r="E18" s="352"/>
      <c r="F18" s="354"/>
      <c r="G18" s="352"/>
      <c r="H18" s="354"/>
      <c r="I18" s="352"/>
      <c r="J18" s="354"/>
      <c r="K18" s="352"/>
      <c r="L18" s="354"/>
      <c r="M18" s="352"/>
      <c r="N18" s="355"/>
      <c r="O18" s="111"/>
    </row>
    <row r="19" spans="1:15" ht="12.75">
      <c r="A19" s="110" t="s">
        <v>149</v>
      </c>
      <c r="B19" s="352"/>
      <c r="C19" s="351" t="s">
        <v>67</v>
      </c>
      <c r="D19" s="354"/>
      <c r="E19" s="352"/>
      <c r="F19" s="354"/>
      <c r="G19" s="352"/>
      <c r="H19" s="354"/>
      <c r="I19" s="352"/>
      <c r="J19" s="354"/>
      <c r="K19" s="352"/>
      <c r="L19" s="354"/>
      <c r="M19" s="352"/>
      <c r="N19" s="355"/>
      <c r="O19" s="111"/>
    </row>
    <row r="20" spans="1:15" ht="12.75">
      <c r="A20" s="110" t="s">
        <v>152</v>
      </c>
      <c r="B20" s="352"/>
      <c r="C20" s="351" t="s">
        <v>68</v>
      </c>
      <c r="D20" s="354"/>
      <c r="E20" s="352"/>
      <c r="F20" s="354"/>
      <c r="G20" s="352"/>
      <c r="H20" s="354"/>
      <c r="I20" s="352"/>
      <c r="J20" s="354"/>
      <c r="K20" s="352"/>
      <c r="L20" s="354"/>
      <c r="M20" s="352"/>
      <c r="N20" s="355"/>
      <c r="O20" s="111"/>
    </row>
    <row r="21" spans="1:15" ht="12.75">
      <c r="A21" s="110" t="s">
        <v>144</v>
      </c>
      <c r="B21" s="352"/>
      <c r="C21" s="351" t="s">
        <v>67</v>
      </c>
      <c r="D21" s="354"/>
      <c r="E21" s="352"/>
      <c r="F21" s="354"/>
      <c r="G21" s="352"/>
      <c r="H21" s="354"/>
      <c r="I21" s="352"/>
      <c r="J21" s="354"/>
      <c r="K21" s="352"/>
      <c r="L21" s="354"/>
      <c r="M21" s="352"/>
      <c r="N21" s="355"/>
      <c r="O21" s="111"/>
    </row>
    <row r="22" spans="1:15" ht="12.75">
      <c r="A22" s="110" t="s">
        <v>157</v>
      </c>
      <c r="B22" s="352"/>
      <c r="C22" s="351" t="s">
        <v>163</v>
      </c>
      <c r="D22" s="354"/>
      <c r="E22" s="352"/>
      <c r="F22" s="354"/>
      <c r="G22" s="352"/>
      <c r="H22" s="354"/>
      <c r="I22" s="352"/>
      <c r="J22" s="354"/>
      <c r="K22" s="352"/>
      <c r="L22" s="354"/>
      <c r="M22" s="352"/>
      <c r="N22" s="355"/>
      <c r="O22" s="111"/>
    </row>
    <row r="23" spans="1:15" ht="12.75">
      <c r="A23" s="110" t="s">
        <v>143</v>
      </c>
      <c r="B23" s="352"/>
      <c r="C23" s="351" t="s">
        <v>67</v>
      </c>
      <c r="D23" s="354"/>
      <c r="E23" s="352"/>
      <c r="F23" s="354"/>
      <c r="G23" s="352"/>
      <c r="H23" s="354"/>
      <c r="I23" s="352"/>
      <c r="J23" s="354"/>
      <c r="K23" s="352"/>
      <c r="L23" s="354"/>
      <c r="M23" s="352"/>
      <c r="N23" s="355"/>
      <c r="O23" s="111"/>
    </row>
    <row r="24" spans="1:15" ht="12.75">
      <c r="A24" s="110" t="s">
        <v>147</v>
      </c>
      <c r="B24" s="352"/>
      <c r="C24" s="351" t="s">
        <v>67</v>
      </c>
      <c r="D24" s="354"/>
      <c r="E24" s="352"/>
      <c r="F24" s="354"/>
      <c r="G24" s="352"/>
      <c r="H24" s="354"/>
      <c r="I24" s="352"/>
      <c r="J24" s="354"/>
      <c r="K24" s="352"/>
      <c r="L24" s="354"/>
      <c r="M24" s="352"/>
      <c r="N24" s="355"/>
      <c r="O24" s="111"/>
    </row>
    <row r="25" spans="1:15" ht="12.75">
      <c r="A25" s="110" t="s">
        <v>159</v>
      </c>
      <c r="B25" s="352"/>
      <c r="C25" s="351" t="s">
        <v>163</v>
      </c>
      <c r="D25" s="354"/>
      <c r="E25" s="352"/>
      <c r="F25" s="354"/>
      <c r="G25" s="352"/>
      <c r="H25" s="354"/>
      <c r="I25" s="352"/>
      <c r="J25" s="354"/>
      <c r="K25" s="352"/>
      <c r="L25" s="354"/>
      <c r="M25" s="352"/>
      <c r="N25" s="355"/>
      <c r="O25" s="111"/>
    </row>
    <row r="26" spans="1:15" ht="12.75">
      <c r="A26" s="110" t="s">
        <v>146</v>
      </c>
      <c r="B26" s="352"/>
      <c r="C26" s="351" t="s">
        <v>67</v>
      </c>
      <c r="D26" s="354"/>
      <c r="E26" s="352"/>
      <c r="F26" s="354"/>
      <c r="G26" s="352"/>
      <c r="H26" s="354"/>
      <c r="I26" s="352"/>
      <c r="J26" s="354"/>
      <c r="K26" s="352"/>
      <c r="L26" s="354"/>
      <c r="M26" s="352"/>
      <c r="N26" s="355"/>
      <c r="O26" s="111"/>
    </row>
    <row r="27" spans="1:15" ht="12.75">
      <c r="A27" s="110"/>
      <c r="B27" s="352"/>
      <c r="C27" s="351"/>
      <c r="D27" s="354"/>
      <c r="E27" s="352"/>
      <c r="F27" s="354"/>
      <c r="G27" s="352"/>
      <c r="H27" s="354"/>
      <c r="I27" s="352"/>
      <c r="J27" s="354"/>
      <c r="K27" s="352"/>
      <c r="L27" s="354"/>
      <c r="M27" s="352"/>
      <c r="N27" s="355"/>
      <c r="O27" s="111"/>
    </row>
    <row r="28" spans="1:15" ht="12.75">
      <c r="A28" s="110"/>
      <c r="B28" s="352"/>
      <c r="C28" s="351"/>
      <c r="D28" s="354"/>
      <c r="E28" s="352"/>
      <c r="F28" s="354"/>
      <c r="G28" s="352"/>
      <c r="H28" s="354"/>
      <c r="I28" s="352"/>
      <c r="J28" s="354"/>
      <c r="K28" s="352"/>
      <c r="L28" s="354"/>
      <c r="M28" s="352"/>
      <c r="N28" s="355"/>
      <c r="O28" s="111"/>
    </row>
    <row r="29" spans="1:15" ht="12.75">
      <c r="A29" s="110"/>
      <c r="B29" s="352"/>
      <c r="C29" s="351"/>
      <c r="D29" s="354"/>
      <c r="E29" s="352"/>
      <c r="F29" s="354"/>
      <c r="G29" s="352"/>
      <c r="H29" s="354"/>
      <c r="I29" s="352"/>
      <c r="J29" s="354"/>
      <c r="K29" s="352"/>
      <c r="L29" s="354"/>
      <c r="M29" s="352"/>
      <c r="N29" s="355"/>
      <c r="O29" s="111"/>
    </row>
    <row r="30" spans="1:15" ht="12.75">
      <c r="A30" s="110"/>
      <c r="B30" s="352"/>
      <c r="C30" s="351"/>
      <c r="D30" s="354"/>
      <c r="E30" s="352"/>
      <c r="F30" s="354"/>
      <c r="G30" s="352"/>
      <c r="H30" s="354"/>
      <c r="I30" s="352"/>
      <c r="J30" s="354"/>
      <c r="K30" s="352"/>
      <c r="L30" s="354"/>
      <c r="M30" s="352"/>
      <c r="N30" s="355"/>
      <c r="O30" s="111"/>
    </row>
    <row r="31" spans="1:15" ht="12.75">
      <c r="A31" s="110"/>
      <c r="B31" s="352"/>
      <c r="C31" s="351"/>
      <c r="D31" s="354"/>
      <c r="E31" s="352"/>
      <c r="F31" s="354"/>
      <c r="G31" s="352"/>
      <c r="H31" s="354"/>
      <c r="I31" s="352"/>
      <c r="J31" s="354"/>
      <c r="K31" s="352"/>
      <c r="L31" s="354"/>
      <c r="M31" s="352"/>
      <c r="N31" s="355"/>
      <c r="O31" s="111"/>
    </row>
    <row r="32" spans="1:15" ht="12.75">
      <c r="A32" s="110"/>
      <c r="B32" s="352"/>
      <c r="C32" s="351"/>
      <c r="D32" s="354"/>
      <c r="E32" s="352"/>
      <c r="F32" s="354"/>
      <c r="G32" s="352"/>
      <c r="H32" s="354"/>
      <c r="I32" s="352"/>
      <c r="J32" s="354"/>
      <c r="K32" s="352"/>
      <c r="L32" s="354"/>
      <c r="M32" s="352"/>
      <c r="N32" s="355"/>
      <c r="O32" s="111"/>
    </row>
    <row r="33" spans="1:15" ht="12.75">
      <c r="A33" s="110"/>
      <c r="B33" s="352"/>
      <c r="C33" s="351"/>
      <c r="D33" s="354"/>
      <c r="E33" s="352"/>
      <c r="F33" s="354"/>
      <c r="G33" s="352"/>
      <c r="H33" s="354"/>
      <c r="I33" s="352"/>
      <c r="J33" s="354"/>
      <c r="K33" s="352"/>
      <c r="L33" s="354"/>
      <c r="M33" s="352"/>
      <c r="N33" s="355"/>
      <c r="O33" s="111"/>
    </row>
    <row r="34" spans="1:15" ht="12">
      <c r="A34" s="111"/>
      <c r="B34" s="111"/>
      <c r="C34" s="111"/>
      <c r="D34" s="111"/>
      <c r="E34" s="111"/>
      <c r="F34" s="111"/>
      <c r="G34" s="111"/>
      <c r="H34" s="111"/>
      <c r="I34" s="111"/>
      <c r="J34" s="111"/>
      <c r="K34" s="111"/>
      <c r="L34" s="111"/>
      <c r="M34" s="111"/>
      <c r="N34" s="111"/>
      <c r="O34" s="111"/>
    </row>
    <row r="36" ht="12"/>
  </sheetData>
  <mergeCells count="1">
    <mergeCell ref="D2:M2"/>
  </mergeCells>
  <printOptions horizontalCentered="1"/>
  <pageMargins left="0.3" right="0.3" top="0.5" bottom="0.5" header="0.5" footer="0.5"/>
  <pageSetup horizontalDpi="600" verticalDpi="600" orientation="landscape" scale="80" r:id="rId2"/>
  <drawing r:id="rId1"/>
</worksheet>
</file>

<file path=xl/worksheets/sheet9.xml><?xml version="1.0" encoding="utf-8"?>
<worksheet xmlns="http://schemas.openxmlformats.org/spreadsheetml/2006/main" xmlns:r="http://schemas.openxmlformats.org/officeDocument/2006/relationships">
  <sheetPr codeName="Sheet10">
    <pageSetUpPr fitToPage="1"/>
  </sheetPr>
  <dimension ref="A1:E74"/>
  <sheetViews>
    <sheetView showGridLines="0" workbookViewId="0" topLeftCell="A1">
      <pane xSplit="3" ySplit="4" topLeftCell="D5" activePane="bottomRight" state="frozen"/>
      <selection pane="topLeft" activeCell="A1" sqref="A1"/>
      <selection pane="topRight" activeCell="D1" sqref="D1"/>
      <selection pane="bottomLeft" activeCell="A4" sqref="A4"/>
      <selection pane="bottomRight" activeCell="A1" sqref="A1"/>
    </sheetView>
  </sheetViews>
  <sheetFormatPr defaultColWidth="9.140625" defaultRowHeight="12.75"/>
  <cols>
    <col min="2" max="2" width="18.140625" style="0" customWidth="1"/>
    <col min="3" max="3" width="14.00390625" style="0" customWidth="1"/>
    <col min="4" max="4" width="89.57421875" style="0" customWidth="1"/>
    <col min="5" max="5" width="5.140625" style="0" customWidth="1"/>
    <col min="6" max="6" width="34.28125" style="0" customWidth="1"/>
  </cols>
  <sheetData>
    <row r="1" spans="1:5" ht="25.5" customHeight="1">
      <c r="A1" s="31"/>
      <c r="B1" s="31"/>
      <c r="C1" s="31"/>
      <c r="D1" s="210" t="s">
        <v>107</v>
      </c>
      <c r="E1" s="31"/>
    </row>
    <row r="2" spans="1:5" ht="27.75" customHeight="1">
      <c r="A2" s="31"/>
      <c r="B2" s="31"/>
      <c r="C2" s="31"/>
      <c r="D2" s="211" t="s">
        <v>108</v>
      </c>
      <c r="E2" s="31"/>
    </row>
    <row r="3" spans="1:5" ht="12.75" customHeight="1">
      <c r="A3" s="31"/>
      <c r="B3" s="31"/>
      <c r="C3" s="31"/>
      <c r="D3" s="211"/>
      <c r="E3" s="31"/>
    </row>
    <row r="4" spans="1:5" ht="15.75">
      <c r="A4" s="31"/>
      <c r="B4" s="306" t="s">
        <v>601</v>
      </c>
      <c r="C4" s="306" t="s">
        <v>94</v>
      </c>
      <c r="D4" s="307" t="s">
        <v>329</v>
      </c>
      <c r="E4" s="31"/>
    </row>
    <row r="5" spans="1:5" ht="15.75">
      <c r="A5" s="31"/>
      <c r="B5" s="180" t="s">
        <v>383</v>
      </c>
      <c r="C5" s="180" t="s">
        <v>375</v>
      </c>
      <c r="D5" s="142" t="s">
        <v>364</v>
      </c>
      <c r="E5" s="31"/>
    </row>
    <row r="6" spans="1:5" ht="15.75">
      <c r="A6" s="31"/>
      <c r="B6" s="180" t="s">
        <v>383</v>
      </c>
      <c r="C6" s="180" t="s">
        <v>375</v>
      </c>
      <c r="D6" s="180" t="s">
        <v>242</v>
      </c>
      <c r="E6" s="31"/>
    </row>
    <row r="7" spans="1:5" ht="15.75">
      <c r="A7" s="31"/>
      <c r="B7" s="180" t="s">
        <v>383</v>
      </c>
      <c r="C7" s="180" t="s">
        <v>381</v>
      </c>
      <c r="D7" s="142" t="s">
        <v>200</v>
      </c>
      <c r="E7" s="31"/>
    </row>
    <row r="8" spans="1:5" ht="15.75">
      <c r="A8" s="31"/>
      <c r="B8" s="180" t="s">
        <v>383</v>
      </c>
      <c r="C8" s="180" t="s">
        <v>381</v>
      </c>
      <c r="D8" s="142" t="s">
        <v>201</v>
      </c>
      <c r="E8" s="31"/>
    </row>
    <row r="9" spans="1:5" ht="15.75">
      <c r="A9" s="31"/>
      <c r="B9" s="180" t="s">
        <v>383</v>
      </c>
      <c r="C9" s="180" t="s">
        <v>381</v>
      </c>
      <c r="D9" s="142" t="s">
        <v>202</v>
      </c>
      <c r="E9" s="31"/>
    </row>
    <row r="10" spans="1:5" ht="15.75">
      <c r="A10" s="31"/>
      <c r="B10" s="180" t="s">
        <v>383</v>
      </c>
      <c r="C10" s="180" t="s">
        <v>381</v>
      </c>
      <c r="D10" s="142" t="s">
        <v>203</v>
      </c>
      <c r="E10" s="31"/>
    </row>
    <row r="11" spans="1:5" ht="15.75">
      <c r="A11" s="31"/>
      <c r="B11" s="180" t="s">
        <v>383</v>
      </c>
      <c r="C11" s="180" t="s">
        <v>381</v>
      </c>
      <c r="D11" s="180" t="s">
        <v>363</v>
      </c>
      <c r="E11" s="31"/>
    </row>
    <row r="12" spans="1:5" ht="15.75">
      <c r="A12" s="31"/>
      <c r="B12" s="180" t="s">
        <v>386</v>
      </c>
      <c r="C12" s="180" t="s">
        <v>375</v>
      </c>
      <c r="D12" s="142" t="s">
        <v>362</v>
      </c>
      <c r="E12" s="31"/>
    </row>
    <row r="13" spans="1:5" ht="15.75">
      <c r="A13" s="31"/>
      <c r="B13" s="184" t="s">
        <v>386</v>
      </c>
      <c r="C13" s="180" t="s">
        <v>375</v>
      </c>
      <c r="D13" s="142" t="s">
        <v>204</v>
      </c>
      <c r="E13" s="31"/>
    </row>
    <row r="14" spans="1:5" ht="15.75">
      <c r="A14" s="31"/>
      <c r="B14" s="184" t="s">
        <v>386</v>
      </c>
      <c r="C14" s="180" t="s">
        <v>381</v>
      </c>
      <c r="D14" s="142" t="s">
        <v>205</v>
      </c>
      <c r="E14" s="31"/>
    </row>
    <row r="15" spans="1:5" ht="15.75">
      <c r="A15" s="31"/>
      <c r="B15" s="184" t="s">
        <v>386</v>
      </c>
      <c r="C15" s="180" t="s">
        <v>381</v>
      </c>
      <c r="D15" s="142" t="s">
        <v>206</v>
      </c>
      <c r="E15" s="31"/>
    </row>
    <row r="16" spans="1:5" ht="15.75">
      <c r="A16" s="31"/>
      <c r="B16" s="184" t="s">
        <v>386</v>
      </c>
      <c r="C16" s="180" t="s">
        <v>381</v>
      </c>
      <c r="D16" s="142" t="s">
        <v>207</v>
      </c>
      <c r="E16" s="31"/>
    </row>
    <row r="17" spans="1:5" ht="15.75">
      <c r="A17" s="31"/>
      <c r="B17" s="184" t="s">
        <v>386</v>
      </c>
      <c r="C17" s="180" t="s">
        <v>381</v>
      </c>
      <c r="D17" s="142" t="s">
        <v>361</v>
      </c>
      <c r="E17" s="31"/>
    </row>
    <row r="18" spans="1:5" ht="15.75">
      <c r="A18" s="31"/>
      <c r="B18" s="142" t="s">
        <v>257</v>
      </c>
      <c r="C18" s="142" t="s">
        <v>375</v>
      </c>
      <c r="D18" s="142" t="s">
        <v>208</v>
      </c>
      <c r="E18" s="31"/>
    </row>
    <row r="19" spans="1:5" ht="15.75">
      <c r="A19" s="31"/>
      <c r="B19" s="142" t="s">
        <v>257</v>
      </c>
      <c r="C19" s="142" t="s">
        <v>375</v>
      </c>
      <c r="D19" s="142" t="s">
        <v>343</v>
      </c>
      <c r="E19" s="31"/>
    </row>
    <row r="20" spans="1:5" ht="15.75">
      <c r="A20" s="31"/>
      <c r="B20" s="142" t="s">
        <v>257</v>
      </c>
      <c r="C20" s="142" t="s">
        <v>375</v>
      </c>
      <c r="D20" s="142" t="s">
        <v>328</v>
      </c>
      <c r="E20" s="31"/>
    </row>
    <row r="21" spans="1:5" ht="15.75">
      <c r="A21" s="31"/>
      <c r="B21" s="142" t="s">
        <v>257</v>
      </c>
      <c r="C21" s="142" t="s">
        <v>375</v>
      </c>
      <c r="D21" s="142" t="s">
        <v>209</v>
      </c>
      <c r="E21" s="31"/>
    </row>
    <row r="22" spans="1:5" ht="15.75">
      <c r="A22" s="31"/>
      <c r="B22" s="180" t="s">
        <v>257</v>
      </c>
      <c r="C22" s="180" t="s">
        <v>381</v>
      </c>
      <c r="D22" s="142" t="s">
        <v>212</v>
      </c>
      <c r="E22" s="31"/>
    </row>
    <row r="23" spans="1:5" ht="15.75">
      <c r="A23" s="31"/>
      <c r="B23" s="180" t="s">
        <v>257</v>
      </c>
      <c r="C23" s="180" t="s">
        <v>381</v>
      </c>
      <c r="D23" s="142" t="s">
        <v>327</v>
      </c>
      <c r="E23" s="31"/>
    </row>
    <row r="24" spans="1:5" ht="15.75">
      <c r="A24" s="31"/>
      <c r="B24" s="180" t="s">
        <v>257</v>
      </c>
      <c r="C24" s="180" t="s">
        <v>381</v>
      </c>
      <c r="D24" s="142" t="s">
        <v>213</v>
      </c>
      <c r="E24" s="31"/>
    </row>
    <row r="25" spans="1:5" ht="15.75">
      <c r="A25" s="31"/>
      <c r="B25" s="180" t="s">
        <v>257</v>
      </c>
      <c r="C25" s="180" t="s">
        <v>381</v>
      </c>
      <c r="D25" s="142" t="s">
        <v>214</v>
      </c>
      <c r="E25" s="31"/>
    </row>
    <row r="26" spans="1:5" ht="15.75">
      <c r="A26" s="31"/>
      <c r="B26" s="180" t="s">
        <v>257</v>
      </c>
      <c r="C26" s="180" t="s">
        <v>381</v>
      </c>
      <c r="D26" s="142" t="s">
        <v>215</v>
      </c>
      <c r="E26" s="31"/>
    </row>
    <row r="27" spans="1:5" ht="15.75">
      <c r="A27" s="31"/>
      <c r="B27" s="180" t="s">
        <v>257</v>
      </c>
      <c r="C27" s="180" t="s">
        <v>381</v>
      </c>
      <c r="D27" s="142" t="s">
        <v>326</v>
      </c>
      <c r="E27" s="31"/>
    </row>
    <row r="28" spans="1:5" ht="15.75">
      <c r="A28" s="31"/>
      <c r="B28" s="180" t="s">
        <v>387</v>
      </c>
      <c r="C28" s="180" t="s">
        <v>375</v>
      </c>
      <c r="D28" s="142" t="s">
        <v>366</v>
      </c>
      <c r="E28" s="31"/>
    </row>
    <row r="29" spans="1:5" ht="15.75">
      <c r="A29" s="31"/>
      <c r="B29" s="180" t="s">
        <v>388</v>
      </c>
      <c r="C29" s="180" t="s">
        <v>375</v>
      </c>
      <c r="D29" s="142" t="s">
        <v>369</v>
      </c>
      <c r="E29" s="31"/>
    </row>
    <row r="30" spans="1:5" ht="15.75">
      <c r="A30" s="31"/>
      <c r="B30" s="180" t="s">
        <v>388</v>
      </c>
      <c r="C30" s="180" t="s">
        <v>375</v>
      </c>
      <c r="D30" s="142" t="s">
        <v>368</v>
      </c>
      <c r="E30" s="31"/>
    </row>
    <row r="31" spans="1:5" ht="15.75">
      <c r="A31" s="31"/>
      <c r="B31" s="180" t="s">
        <v>388</v>
      </c>
      <c r="C31" s="180" t="s">
        <v>381</v>
      </c>
      <c r="D31" s="142" t="s">
        <v>216</v>
      </c>
      <c r="E31" s="31"/>
    </row>
    <row r="32" spans="1:5" ht="15.75">
      <c r="A32" s="31"/>
      <c r="B32" s="180" t="s">
        <v>382</v>
      </c>
      <c r="C32" s="180" t="s">
        <v>375</v>
      </c>
      <c r="D32" s="142" t="s">
        <v>360</v>
      </c>
      <c r="E32" s="31"/>
    </row>
    <row r="33" spans="1:5" ht="15.75">
      <c r="A33" s="31"/>
      <c r="B33" s="180" t="s">
        <v>382</v>
      </c>
      <c r="C33" s="180" t="s">
        <v>375</v>
      </c>
      <c r="D33" s="142" t="s">
        <v>217</v>
      </c>
      <c r="E33" s="31"/>
    </row>
    <row r="34" spans="1:5" ht="15.75">
      <c r="A34" s="31"/>
      <c r="B34" s="180" t="s">
        <v>382</v>
      </c>
      <c r="C34" s="180" t="s">
        <v>375</v>
      </c>
      <c r="D34" s="142" t="s">
        <v>218</v>
      </c>
      <c r="E34" s="31"/>
    </row>
    <row r="35" spans="1:5" ht="15.75">
      <c r="A35" s="31"/>
      <c r="B35" s="180" t="s">
        <v>382</v>
      </c>
      <c r="C35" s="180" t="s">
        <v>375</v>
      </c>
      <c r="D35" s="142" t="s">
        <v>359</v>
      </c>
      <c r="E35" s="31"/>
    </row>
    <row r="36" spans="1:5" ht="15.75">
      <c r="A36" s="31"/>
      <c r="B36" s="180" t="s">
        <v>382</v>
      </c>
      <c r="C36" s="180" t="s">
        <v>375</v>
      </c>
      <c r="D36" s="142" t="s">
        <v>219</v>
      </c>
      <c r="E36" s="31"/>
    </row>
    <row r="37" spans="1:5" ht="15.75">
      <c r="A37" s="31"/>
      <c r="B37" s="180" t="s">
        <v>382</v>
      </c>
      <c r="C37" s="180" t="s">
        <v>381</v>
      </c>
      <c r="D37" s="142" t="s">
        <v>220</v>
      </c>
      <c r="E37" s="31"/>
    </row>
    <row r="38" spans="1:5" ht="15.75">
      <c r="A38" s="31"/>
      <c r="B38" s="180" t="s">
        <v>382</v>
      </c>
      <c r="C38" s="180" t="s">
        <v>381</v>
      </c>
      <c r="D38" s="142" t="s">
        <v>221</v>
      </c>
      <c r="E38" s="31"/>
    </row>
    <row r="39" spans="1:5" ht="15.75">
      <c r="A39" s="31"/>
      <c r="B39" s="180" t="s">
        <v>382</v>
      </c>
      <c r="C39" s="180" t="s">
        <v>381</v>
      </c>
      <c r="D39" s="142" t="s">
        <v>222</v>
      </c>
      <c r="E39" s="31"/>
    </row>
    <row r="40" spans="1:5" ht="15.75">
      <c r="A40" s="31"/>
      <c r="B40" s="180" t="s">
        <v>382</v>
      </c>
      <c r="C40" s="180" t="s">
        <v>381</v>
      </c>
      <c r="D40" s="142" t="s">
        <v>358</v>
      </c>
      <c r="E40" s="31"/>
    </row>
    <row r="41" spans="1:5" ht="15.75">
      <c r="A41" s="31"/>
      <c r="B41" s="180" t="s">
        <v>382</v>
      </c>
      <c r="C41" s="180" t="s">
        <v>381</v>
      </c>
      <c r="D41" s="142" t="s">
        <v>223</v>
      </c>
      <c r="E41" s="31"/>
    </row>
    <row r="42" spans="1:5" ht="15.75">
      <c r="A42" s="31"/>
      <c r="B42" s="180" t="s">
        <v>380</v>
      </c>
      <c r="C42" s="180" t="s">
        <v>375</v>
      </c>
      <c r="D42" s="142" t="s">
        <v>224</v>
      </c>
      <c r="E42" s="31"/>
    </row>
    <row r="43" spans="1:5" ht="15.75">
      <c r="A43" s="31"/>
      <c r="B43" s="180" t="s">
        <v>380</v>
      </c>
      <c r="C43" s="180" t="s">
        <v>375</v>
      </c>
      <c r="D43" s="142" t="s">
        <v>225</v>
      </c>
      <c r="E43" s="31"/>
    </row>
    <row r="44" spans="1:5" ht="15.75">
      <c r="A44" s="31"/>
      <c r="B44" s="180" t="s">
        <v>380</v>
      </c>
      <c r="C44" s="180" t="s">
        <v>375</v>
      </c>
      <c r="D44" s="142" t="s">
        <v>357</v>
      </c>
      <c r="E44" s="31"/>
    </row>
    <row r="45" spans="1:5" ht="15.75">
      <c r="A45" s="31"/>
      <c r="B45" s="180" t="s">
        <v>380</v>
      </c>
      <c r="C45" s="180" t="s">
        <v>375</v>
      </c>
      <c r="D45" s="142" t="s">
        <v>356</v>
      </c>
      <c r="E45" s="31"/>
    </row>
    <row r="46" spans="1:5" ht="15.75">
      <c r="A46" s="31"/>
      <c r="B46" s="180" t="s">
        <v>380</v>
      </c>
      <c r="C46" s="180" t="s">
        <v>381</v>
      </c>
      <c r="D46" s="142" t="s">
        <v>226</v>
      </c>
      <c r="E46" s="31"/>
    </row>
    <row r="47" spans="1:5" ht="47.25">
      <c r="A47" s="31"/>
      <c r="B47" s="180" t="s">
        <v>380</v>
      </c>
      <c r="C47" s="180" t="s">
        <v>381</v>
      </c>
      <c r="D47" s="184" t="s">
        <v>109</v>
      </c>
      <c r="E47" s="31"/>
    </row>
    <row r="48" spans="1:5" ht="15.75">
      <c r="A48" s="31"/>
      <c r="B48" s="180" t="s">
        <v>380</v>
      </c>
      <c r="C48" s="180" t="s">
        <v>381</v>
      </c>
      <c r="D48" s="142" t="s">
        <v>227</v>
      </c>
      <c r="E48" s="31"/>
    </row>
    <row r="49" spans="1:5" ht="15.75">
      <c r="A49" s="31"/>
      <c r="B49" s="180" t="s">
        <v>380</v>
      </c>
      <c r="C49" s="180" t="s">
        <v>381</v>
      </c>
      <c r="D49" s="142" t="s">
        <v>228</v>
      </c>
      <c r="E49" s="31"/>
    </row>
    <row r="50" spans="1:5" ht="15.75">
      <c r="A50" s="31"/>
      <c r="B50" s="180" t="s">
        <v>399</v>
      </c>
      <c r="C50" s="180" t="s">
        <v>375</v>
      </c>
      <c r="D50" s="142" t="s">
        <v>374</v>
      </c>
      <c r="E50" s="31"/>
    </row>
    <row r="51" spans="1:5" ht="15.75">
      <c r="A51" s="31"/>
      <c r="B51" s="180" t="s">
        <v>399</v>
      </c>
      <c r="C51" s="180" t="s">
        <v>375</v>
      </c>
      <c r="D51" s="142" t="s">
        <v>373</v>
      </c>
      <c r="E51" s="31"/>
    </row>
    <row r="52" spans="1:5" ht="15.75">
      <c r="A52" s="31"/>
      <c r="B52" s="180" t="s">
        <v>399</v>
      </c>
      <c r="C52" s="180" t="s">
        <v>375</v>
      </c>
      <c r="D52" s="142" t="s">
        <v>229</v>
      </c>
      <c r="E52" s="31"/>
    </row>
    <row r="53" spans="1:5" ht="15.75">
      <c r="A53" s="31"/>
      <c r="B53" s="180" t="s">
        <v>399</v>
      </c>
      <c r="C53" s="180" t="s">
        <v>375</v>
      </c>
      <c r="D53" s="142" t="s">
        <v>230</v>
      </c>
      <c r="E53" s="31"/>
    </row>
    <row r="54" spans="1:5" ht="15.75">
      <c r="A54" s="31"/>
      <c r="B54" s="180" t="s">
        <v>385</v>
      </c>
      <c r="C54" s="180" t="s">
        <v>381</v>
      </c>
      <c r="D54" s="142" t="s">
        <v>372</v>
      </c>
      <c r="E54" s="31"/>
    </row>
    <row r="55" spans="1:5" ht="31.5">
      <c r="A55" s="31"/>
      <c r="B55" s="180" t="s">
        <v>385</v>
      </c>
      <c r="C55" s="180" t="s">
        <v>381</v>
      </c>
      <c r="D55" s="142" t="s">
        <v>367</v>
      </c>
      <c r="E55" s="31"/>
    </row>
    <row r="56" spans="1:5" ht="15.75">
      <c r="A56" s="31"/>
      <c r="B56" s="180" t="s">
        <v>385</v>
      </c>
      <c r="C56" s="180" t="s">
        <v>381</v>
      </c>
      <c r="D56" s="142" t="s">
        <v>371</v>
      </c>
      <c r="E56" s="31"/>
    </row>
    <row r="57" spans="1:5" ht="15.75">
      <c r="A57" s="31"/>
      <c r="B57" s="180" t="s">
        <v>385</v>
      </c>
      <c r="C57" s="180" t="s">
        <v>381</v>
      </c>
      <c r="D57" s="142" t="s">
        <v>231</v>
      </c>
      <c r="E57" s="31"/>
    </row>
    <row r="58" spans="1:5" ht="15.75">
      <c r="A58" s="31"/>
      <c r="B58" s="180" t="s">
        <v>385</v>
      </c>
      <c r="C58" s="180" t="s">
        <v>381</v>
      </c>
      <c r="D58" s="180" t="s">
        <v>237</v>
      </c>
      <c r="E58" s="31"/>
    </row>
    <row r="59" spans="1:5" ht="15.75">
      <c r="A59" s="31"/>
      <c r="B59" s="180" t="s">
        <v>385</v>
      </c>
      <c r="C59" s="180" t="s">
        <v>381</v>
      </c>
      <c r="D59" s="142" t="s">
        <v>232</v>
      </c>
      <c r="E59" s="31"/>
    </row>
    <row r="60" spans="1:5" ht="15.75">
      <c r="A60" s="31"/>
      <c r="B60" s="180" t="s">
        <v>385</v>
      </c>
      <c r="C60" s="180" t="s">
        <v>381</v>
      </c>
      <c r="D60" s="142" t="s">
        <v>370</v>
      </c>
      <c r="E60" s="31"/>
    </row>
    <row r="61" spans="1:5" ht="15.75">
      <c r="A61" s="31"/>
      <c r="B61" s="180" t="s">
        <v>385</v>
      </c>
      <c r="C61" s="180" t="s">
        <v>381</v>
      </c>
      <c r="D61" s="142" t="s">
        <v>233</v>
      </c>
      <c r="E61" s="31"/>
    </row>
    <row r="62" spans="1:5" ht="15.75">
      <c r="A62" s="31"/>
      <c r="B62" s="180" t="s">
        <v>385</v>
      </c>
      <c r="C62" s="180" t="s">
        <v>381</v>
      </c>
      <c r="D62" s="180" t="s">
        <v>236</v>
      </c>
      <c r="E62" s="31"/>
    </row>
    <row r="63" spans="1:5" ht="15.75">
      <c r="A63" s="31"/>
      <c r="B63" s="180" t="s">
        <v>384</v>
      </c>
      <c r="C63" s="180" t="s">
        <v>381</v>
      </c>
      <c r="D63" s="142" t="s">
        <v>234</v>
      </c>
      <c r="E63" s="31"/>
    </row>
    <row r="64" spans="1:5" ht="15.75">
      <c r="A64" s="31"/>
      <c r="B64" s="180" t="s">
        <v>384</v>
      </c>
      <c r="C64" s="180" t="s">
        <v>381</v>
      </c>
      <c r="D64" s="142" t="s">
        <v>235</v>
      </c>
      <c r="E64" s="31"/>
    </row>
    <row r="65" spans="1:5" ht="31.5">
      <c r="A65" s="31"/>
      <c r="B65" s="180" t="s">
        <v>384</v>
      </c>
      <c r="C65" s="180" t="s">
        <v>381</v>
      </c>
      <c r="D65" s="142" t="s">
        <v>365</v>
      </c>
      <c r="E65" s="31"/>
    </row>
    <row r="66" spans="1:5" ht="15.75">
      <c r="A66" s="31"/>
      <c r="B66" s="180" t="s">
        <v>376</v>
      </c>
      <c r="C66" s="180" t="s">
        <v>375</v>
      </c>
      <c r="D66" s="142" t="s">
        <v>351</v>
      </c>
      <c r="E66" s="31"/>
    </row>
    <row r="67" spans="1:5" ht="15.75">
      <c r="A67" s="31"/>
      <c r="B67" s="180" t="s">
        <v>376</v>
      </c>
      <c r="C67" s="180" t="s">
        <v>375</v>
      </c>
      <c r="D67" s="142" t="s">
        <v>350</v>
      </c>
      <c r="E67" s="31"/>
    </row>
    <row r="68" spans="1:5" ht="15.75">
      <c r="A68" s="31"/>
      <c r="B68" s="180" t="s">
        <v>376</v>
      </c>
      <c r="C68" s="180" t="s">
        <v>375</v>
      </c>
      <c r="D68" s="142" t="s">
        <v>349</v>
      </c>
      <c r="E68" s="31"/>
    </row>
    <row r="69" spans="1:5" ht="15.75">
      <c r="A69" s="31"/>
      <c r="B69" s="180" t="s">
        <v>376</v>
      </c>
      <c r="C69" s="180" t="s">
        <v>381</v>
      </c>
      <c r="D69" s="142" t="s">
        <v>344</v>
      </c>
      <c r="E69" s="31"/>
    </row>
    <row r="70" spans="1:5" ht="15.75">
      <c r="A70" s="31"/>
      <c r="B70" s="180" t="s">
        <v>376</v>
      </c>
      <c r="C70" s="180" t="s">
        <v>381</v>
      </c>
      <c r="D70" s="142" t="s">
        <v>348</v>
      </c>
      <c r="E70" s="31"/>
    </row>
    <row r="71" spans="1:5" ht="15.75">
      <c r="A71" s="31"/>
      <c r="B71" s="180" t="s">
        <v>376</v>
      </c>
      <c r="C71" s="180" t="s">
        <v>381</v>
      </c>
      <c r="D71" s="142" t="s">
        <v>345</v>
      </c>
      <c r="E71" s="31"/>
    </row>
    <row r="72" spans="1:5" ht="15.75">
      <c r="A72" s="31"/>
      <c r="B72" s="180" t="s">
        <v>376</v>
      </c>
      <c r="C72" s="180" t="s">
        <v>381</v>
      </c>
      <c r="D72" s="142" t="s">
        <v>347</v>
      </c>
      <c r="E72" s="31"/>
    </row>
    <row r="73" spans="1:5" ht="15.75">
      <c r="A73" s="31"/>
      <c r="B73" s="180" t="s">
        <v>376</v>
      </c>
      <c r="C73" s="180" t="s">
        <v>381</v>
      </c>
      <c r="D73" s="142" t="s">
        <v>346</v>
      </c>
      <c r="E73" s="31"/>
    </row>
    <row r="74" spans="1:5" ht="12.75">
      <c r="A74" s="31"/>
      <c r="B74" s="31"/>
      <c r="C74" s="31"/>
      <c r="D74" s="31"/>
      <c r="E74" s="31"/>
    </row>
  </sheetData>
  <printOptions/>
  <pageMargins left="0.5" right="0.5" top="1" bottom="0.5" header="0.5" footer="0.5"/>
  <pageSetup fitToHeight="1" fitToWidth="1" horizontalDpi="600" verticalDpi="600" orientation="portrait"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Schwartz</dc:creator>
  <cp:keywords/>
  <dc:description/>
  <cp:lastModifiedBy>Karl Schwartz</cp:lastModifiedBy>
  <cp:lastPrinted>2006-12-20T15:54:58Z</cp:lastPrinted>
  <dcterms:created xsi:type="dcterms:W3CDTF">2003-11-26T20:39:35Z</dcterms:created>
  <dcterms:modified xsi:type="dcterms:W3CDTF">2006-12-20T16:03:08Z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